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26" i="12"/>
  <c r="J21" i="9" l="1"/>
  <c r="J24" s="1"/>
  <c r="L31"/>
  <c r="F24"/>
  <c r="I21" l="1"/>
  <c r="L21" s="1"/>
  <c r="D24"/>
  <c r="I22"/>
  <c r="L22" s="1"/>
  <c r="I23"/>
  <c r="L23" s="1"/>
  <c r="L43"/>
  <c r="L44" s="1"/>
  <c r="L47" l="1"/>
  <c r="I24"/>
  <c r="L24"/>
</calcChain>
</file>

<file path=xl/sharedStrings.xml><?xml version="1.0" encoding="utf-8"?>
<sst xmlns="http://schemas.openxmlformats.org/spreadsheetml/2006/main" count="119" uniqueCount="107">
  <si>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</si>
  <si>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</si>
  <si>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</si>
  <si>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</si>
  <si>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</si>
  <si>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</si>
  <si>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</si>
  <si>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</si>
  <si>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</si>
  <si>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</si>
  <si>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</si>
  <si>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</si>
  <si>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</si>
  <si>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</si>
  <si>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</si>
  <si>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</si>
  <si>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</si>
  <si>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</si>
  <si>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</si>
  <si>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</si>
  <si>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</si>
  <si>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</si>
  <si>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</si>
  <si>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</si>
  <si>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</si>
  <si>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</si>
  <si>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</si>
  <si>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</si>
  <si>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</si>
  <si>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</si>
  <si>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</si>
  <si>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</si>
  <si>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</si>
  <si>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</si>
  <si>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</si>
  <si>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</si>
  <si>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</si>
  <si>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</si>
  <si>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</si>
  <si>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</si>
  <si>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</si>
  <si>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</si>
  <si>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</si>
  <si>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</si>
  <si>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</si>
  <si>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</si>
  <si>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</si>
  <si>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</si>
  <si>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</si>
  <si>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</si>
  <si>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</si>
  <si>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</si>
  <si>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</si>
  <si>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</si>
  <si>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</si>
  <si>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</si>
  <si>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</si>
  <si>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</si>
  <si>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</si>
  <si>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Зелинского,4</t>
    </r>
  </si>
  <si>
    <t>Составлены соглашения о рассрочке платежей кв.</t>
  </si>
  <si>
    <t>Задолженность на 01.01.2016 г.</t>
  </si>
  <si>
    <t>гр.6=гр.4-гр.5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</si>
  <si>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</si>
  <si>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</si>
  <si>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</si>
  <si>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</si>
  <si>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</si>
  <si>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</t>
  </si>
  <si>
    <t xml:space="preserve">Задолженность жителей по оплате коммунальных ресурсов на 01.01.2017 г. </t>
  </si>
  <si>
    <t>Выданы предупреждения кв.10,18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</si>
  <si>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</si>
  <si>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Зелинского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</si>
  <si>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</si>
  <si>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</si>
  <si>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</si>
  <si>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</si>
  <si>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</si>
  <si>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смена участка ввода с разработкой грунта внутри здания, разборкой и восстановлением покрытия полов</t>
  </si>
  <si>
    <t>0,3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</si>
  <si>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</si>
  <si>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</si>
  <si>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</si>
  <si>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</si>
  <si>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</si>
  <si>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</si>
  <si>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20 шт.</t>
  </si>
  <si>
    <t>смена выключателей</t>
  </si>
  <si>
    <t>1 шт.</t>
  </si>
  <si>
    <t>смена электропроводки</t>
  </si>
  <si>
    <t>4 м.</t>
  </si>
  <si>
    <t>смена светильников</t>
  </si>
  <si>
    <t>смена оснований светильников</t>
  </si>
  <si>
    <t>2 шт.</t>
  </si>
  <si>
    <t>Общестроительные работы</t>
  </si>
  <si>
    <t>Ремонт кирпичных стен</t>
  </si>
  <si>
    <t>0,38 м2</t>
  </si>
  <si>
    <t>Ремонт козырьков над подъездами</t>
  </si>
  <si>
    <t>3 шт.</t>
  </si>
  <si>
    <t>Смена  дверных петель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</si>
  <si>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</si>
  <si>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</si>
  <si>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</si>
  <si>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</si>
  <si>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</si>
  <si>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</si>
  <si>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Остаток неизрасходованных средств (+) ;перерасход   (-) на 01.01.2017 г. по СРЖ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</si>
</sst>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\ &quot;₽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6" fontId="7" fillId="0" borderId="4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O42" sqref="O42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5703125" customWidth="1"/>
    <col min="9" max="9" width="13" customWidth="1"/>
    <col min="11" max="11" width="5.7109375" customWidth="1"/>
    <col min="13" max="13" width="7.85546875" customWidth="1"/>
    <col min="15" max="15" width="10.42578125" bestFit="1" customWidth="1"/>
  </cols>
  <sheetData>
    <row r="1" spans="1:13" ht="15.7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7.9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4.9000000000000004" customHeight="1"/>
    <row r="7" spans="1:13" ht="13.15" customHeight="1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2.6" customHeight="1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>
      <c r="A9" s="55" t="s">
        <v>63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>
      <c r="A10" s="56" t="s">
        <v>59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3">
        <v>-168699.47</v>
      </c>
      <c r="M13" s="133"/>
    </row>
    <row r="14" spans="1:13" ht="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7" t="s">
        <v>30</v>
      </c>
      <c r="B15" s="57"/>
      <c r="C15" s="57"/>
      <c r="D15" s="57"/>
      <c r="E15" s="57"/>
      <c r="F15" s="57"/>
      <c r="G15" s="57"/>
      <c r="H15" s="57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8" t="s">
        <v>25</v>
      </c>
      <c r="B17" s="59"/>
      <c r="C17" s="60"/>
      <c r="D17" s="67" t="s">
        <v>61</v>
      </c>
      <c r="E17" s="68"/>
      <c r="F17" s="71" t="s">
        <v>65</v>
      </c>
      <c r="G17" s="72"/>
      <c r="H17" s="73"/>
      <c r="I17" s="84" t="s">
        <v>56</v>
      </c>
      <c r="J17" s="72" t="s">
        <v>66</v>
      </c>
      <c r="K17" s="73"/>
      <c r="L17" s="67" t="s">
        <v>64</v>
      </c>
      <c r="M17" s="68"/>
    </row>
    <row r="18" spans="1:13" ht="29.45" customHeight="1">
      <c r="A18" s="61"/>
      <c r="B18" s="62"/>
      <c r="C18" s="63"/>
      <c r="D18" s="69"/>
      <c r="E18" s="70"/>
      <c r="F18" s="74"/>
      <c r="G18" s="75"/>
      <c r="H18" s="76"/>
      <c r="I18" s="85"/>
      <c r="J18" s="75"/>
      <c r="K18" s="76"/>
      <c r="L18" s="69"/>
      <c r="M18" s="70"/>
    </row>
    <row r="19" spans="1:13" ht="10.9" customHeight="1">
      <c r="A19" s="64"/>
      <c r="B19" s="65"/>
      <c r="C19" s="66"/>
      <c r="D19" s="77" t="s">
        <v>29</v>
      </c>
      <c r="E19" s="78"/>
      <c r="F19" s="79" t="s">
        <v>29</v>
      </c>
      <c r="G19" s="80"/>
      <c r="H19" s="81"/>
      <c r="I19" s="26" t="s">
        <v>29</v>
      </c>
      <c r="J19" s="79" t="s">
        <v>29</v>
      </c>
      <c r="K19" s="81"/>
      <c r="L19" s="82" t="s">
        <v>29</v>
      </c>
      <c r="M19" s="83"/>
    </row>
    <row r="20" spans="1:13" ht="10.9" customHeight="1">
      <c r="A20" s="134">
        <v>1</v>
      </c>
      <c r="B20" s="135"/>
      <c r="C20" s="136"/>
      <c r="D20" s="79">
        <v>2</v>
      </c>
      <c r="E20" s="81"/>
      <c r="F20" s="79">
        <v>3</v>
      </c>
      <c r="G20" s="80"/>
      <c r="H20" s="81"/>
      <c r="I20" s="26" t="s">
        <v>55</v>
      </c>
      <c r="J20" s="79">
        <v>5</v>
      </c>
      <c r="K20" s="81"/>
      <c r="L20" s="79" t="s">
        <v>62</v>
      </c>
      <c r="M20" s="81"/>
    </row>
    <row r="21" spans="1:13">
      <c r="A21" s="88" t="s">
        <v>26</v>
      </c>
      <c r="B21" s="89"/>
      <c r="C21" s="90"/>
      <c r="D21" s="91">
        <v>86412.68</v>
      </c>
      <c r="E21" s="92"/>
      <c r="F21" s="86">
        <v>138022.07999999999</v>
      </c>
      <c r="G21" s="93"/>
      <c r="H21" s="87"/>
      <c r="I21" s="25">
        <f>D21+F21</f>
        <v>224434.75999999998</v>
      </c>
      <c r="J21" s="86">
        <f>135737.99+3295.34</f>
        <v>139033.32999999999</v>
      </c>
      <c r="K21" s="87"/>
      <c r="L21" s="91">
        <f>I21-J21</f>
        <v>85401.43</v>
      </c>
      <c r="M21" s="92"/>
    </row>
    <row r="22" spans="1:13">
      <c r="A22" s="94" t="s">
        <v>27</v>
      </c>
      <c r="B22" s="95"/>
      <c r="C22" s="96"/>
      <c r="D22" s="91">
        <v>165027.85999999999</v>
      </c>
      <c r="E22" s="92"/>
      <c r="F22" s="86">
        <v>341683.44</v>
      </c>
      <c r="G22" s="93"/>
      <c r="H22" s="87"/>
      <c r="I22" s="25">
        <f t="shared" ref="I22:I23" si="0">D22+F22</f>
        <v>506711.3</v>
      </c>
      <c r="J22" s="86">
        <v>319264.67</v>
      </c>
      <c r="K22" s="87"/>
      <c r="L22" s="91">
        <f t="shared" ref="L22:L23" si="1">I22-J22</f>
        <v>187446.63</v>
      </c>
      <c r="M22" s="92"/>
    </row>
    <row r="23" spans="1:13">
      <c r="A23" s="6" t="s">
        <v>28</v>
      </c>
      <c r="B23" s="7"/>
      <c r="C23" s="8"/>
      <c r="D23" s="91">
        <v>0</v>
      </c>
      <c r="E23" s="92"/>
      <c r="F23" s="86">
        <v>0</v>
      </c>
      <c r="G23" s="93"/>
      <c r="H23" s="87"/>
      <c r="I23" s="25">
        <f t="shared" si="0"/>
        <v>0</v>
      </c>
      <c r="J23" s="86">
        <v>0</v>
      </c>
      <c r="K23" s="87"/>
      <c r="L23" s="91">
        <f t="shared" si="1"/>
        <v>0</v>
      </c>
      <c r="M23" s="92"/>
    </row>
    <row r="24" spans="1:13">
      <c r="A24" s="94" t="s">
        <v>21</v>
      </c>
      <c r="B24" s="95"/>
      <c r="C24" s="96"/>
      <c r="D24" s="91">
        <f>D21+D22+D23</f>
        <v>251440.53999999998</v>
      </c>
      <c r="E24" s="92"/>
      <c r="F24" s="93">
        <f>F21+F22+F23</f>
        <v>479705.52</v>
      </c>
      <c r="G24" s="93"/>
      <c r="H24" s="87"/>
      <c r="I24" s="25">
        <f>SUM(I21:I23)</f>
        <v>731146.05999999994</v>
      </c>
      <c r="J24" s="86">
        <f>J21+J22+J23</f>
        <v>458298</v>
      </c>
      <c r="K24" s="87"/>
      <c r="L24" s="97">
        <f>SUM(L21:L23)</f>
        <v>272848.06</v>
      </c>
      <c r="M24" s="92"/>
    </row>
    <row r="25" spans="1:13" ht="7.9" customHeight="1"/>
    <row r="26" spans="1:13" ht="15.75">
      <c r="A26" s="57" t="s">
        <v>32</v>
      </c>
      <c r="B26" s="57"/>
      <c r="C26" s="57"/>
      <c r="D26" s="57"/>
      <c r="E26" s="57"/>
      <c r="F26" s="57"/>
      <c r="G26" s="57"/>
      <c r="H26" s="57"/>
      <c r="I26" s="13"/>
      <c r="J26" s="13"/>
      <c r="K26" s="13"/>
      <c r="L26" s="13"/>
      <c r="M26" s="13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98" t="s">
        <v>19</v>
      </c>
      <c r="B28" s="100" t="s">
        <v>0</v>
      </c>
      <c r="C28" s="101"/>
      <c r="D28" s="101"/>
      <c r="E28" s="101"/>
      <c r="F28" s="101"/>
      <c r="G28" s="101"/>
      <c r="H28" s="101"/>
      <c r="I28" s="102"/>
      <c r="J28" s="100" t="s">
        <v>15</v>
      </c>
      <c r="K28" s="102"/>
      <c r="L28" s="106" t="s">
        <v>33</v>
      </c>
      <c r="M28" s="107"/>
    </row>
    <row r="29" spans="1:13" ht="10.15" customHeight="1">
      <c r="A29" s="99"/>
      <c r="B29" s="103"/>
      <c r="C29" s="104"/>
      <c r="D29" s="104"/>
      <c r="E29" s="104"/>
      <c r="F29" s="104"/>
      <c r="G29" s="104"/>
      <c r="H29" s="104"/>
      <c r="I29" s="105"/>
      <c r="J29" s="103"/>
      <c r="K29" s="105"/>
      <c r="L29" s="108"/>
      <c r="M29" s="109"/>
    </row>
    <row r="30" spans="1:13">
      <c r="A30" s="110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</row>
    <row r="31" spans="1:13">
      <c r="A31" s="21" t="s">
        <v>2</v>
      </c>
      <c r="B31" s="113" t="s">
        <v>49</v>
      </c>
      <c r="C31" s="114"/>
      <c r="D31" s="114"/>
      <c r="E31" s="114"/>
      <c r="F31" s="114"/>
      <c r="G31" s="114"/>
      <c r="H31" s="114"/>
      <c r="I31" s="115"/>
      <c r="J31" s="116"/>
      <c r="K31" s="117"/>
      <c r="L31" s="118">
        <f>10843.2</f>
        <v>10843.2</v>
      </c>
      <c r="M31" s="119"/>
    </row>
    <row r="32" spans="1:13">
      <c r="A32" s="21" t="s">
        <v>3</v>
      </c>
      <c r="B32" s="113" t="s">
        <v>23</v>
      </c>
      <c r="C32" s="114"/>
      <c r="D32" s="114"/>
      <c r="E32" s="114"/>
      <c r="F32" s="114"/>
      <c r="G32" s="114"/>
      <c r="H32" s="114"/>
      <c r="I32" s="115"/>
      <c r="J32" s="116" t="s">
        <v>16</v>
      </c>
      <c r="K32" s="117"/>
      <c r="L32" s="116">
        <v>7807.1</v>
      </c>
      <c r="M32" s="117"/>
    </row>
    <row r="33" spans="1:15" ht="24.6" customHeight="1">
      <c r="A33" s="21" t="s">
        <v>4</v>
      </c>
      <c r="B33" s="121" t="s">
        <v>58</v>
      </c>
      <c r="C33" s="122"/>
      <c r="D33" s="122"/>
      <c r="E33" s="122"/>
      <c r="F33" s="122"/>
      <c r="G33" s="122"/>
      <c r="H33" s="122"/>
      <c r="I33" s="123"/>
      <c r="J33" s="116"/>
      <c r="K33" s="117"/>
      <c r="L33" s="118">
        <v>34948</v>
      </c>
      <c r="M33" s="119"/>
    </row>
    <row r="34" spans="1:15" ht="19.149999999999999" customHeight="1">
      <c r="A34" s="22" t="s">
        <v>5</v>
      </c>
      <c r="B34" s="114" t="s">
        <v>50</v>
      </c>
      <c r="C34" s="114"/>
      <c r="D34" s="114"/>
      <c r="E34" s="114"/>
      <c r="F34" s="114"/>
      <c r="G34" s="114"/>
      <c r="H34" s="114"/>
      <c r="I34" s="115"/>
      <c r="J34" s="116"/>
      <c r="K34" s="117"/>
      <c r="L34" s="120">
        <v>11385.36</v>
      </c>
      <c r="M34" s="117"/>
    </row>
    <row r="35" spans="1:15" ht="24" customHeight="1">
      <c r="A35" s="22" t="s">
        <v>6</v>
      </c>
      <c r="B35" s="121" t="s">
        <v>51</v>
      </c>
      <c r="C35" s="122"/>
      <c r="D35" s="122"/>
      <c r="E35" s="122"/>
      <c r="F35" s="122"/>
      <c r="G35" s="122"/>
      <c r="H35" s="122"/>
      <c r="I35" s="123"/>
      <c r="J35" s="124" t="s">
        <v>46</v>
      </c>
      <c r="K35" s="125"/>
      <c r="L35" s="116">
        <v>4120.42</v>
      </c>
      <c r="M35" s="117"/>
    </row>
    <row r="36" spans="1:15">
      <c r="A36" s="22" t="s">
        <v>7</v>
      </c>
      <c r="B36" s="114" t="s">
        <v>57</v>
      </c>
      <c r="C36" s="114"/>
      <c r="D36" s="114"/>
      <c r="E36" s="114"/>
      <c r="F36" s="114"/>
      <c r="G36" s="114"/>
      <c r="H36" s="114"/>
      <c r="I36" s="115"/>
      <c r="J36" s="116" t="s">
        <v>17</v>
      </c>
      <c r="K36" s="117"/>
      <c r="L36" s="118">
        <v>1377.84</v>
      </c>
      <c r="M36" s="119"/>
    </row>
    <row r="37" spans="1:15">
      <c r="A37" s="126" t="s">
        <v>35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8"/>
    </row>
    <row r="38" spans="1:15">
      <c r="A38" s="23" t="s">
        <v>8</v>
      </c>
      <c r="B38" s="113" t="s">
        <v>52</v>
      </c>
      <c r="C38" s="114"/>
      <c r="D38" s="114"/>
      <c r="E38" s="114"/>
      <c r="F38" s="114"/>
      <c r="G38" s="114"/>
      <c r="H38" s="114"/>
      <c r="I38" s="115"/>
      <c r="J38" s="116"/>
      <c r="K38" s="117"/>
      <c r="L38" s="129">
        <v>0</v>
      </c>
      <c r="M38" s="119"/>
    </row>
    <row r="39" spans="1:15">
      <c r="A39" s="23" t="s">
        <v>9</v>
      </c>
      <c r="B39" s="113" t="s">
        <v>53</v>
      </c>
      <c r="C39" s="114"/>
      <c r="D39" s="114"/>
      <c r="E39" s="114"/>
      <c r="F39" s="114"/>
      <c r="G39" s="114"/>
      <c r="H39" s="114"/>
      <c r="I39" s="115"/>
      <c r="J39" s="116"/>
      <c r="K39" s="117"/>
      <c r="L39" s="116">
        <v>49185.98</v>
      </c>
      <c r="M39" s="117"/>
    </row>
    <row r="40" spans="1:15">
      <c r="A40" s="23" t="s">
        <v>10</v>
      </c>
      <c r="B40" s="113" t="s">
        <v>54</v>
      </c>
      <c r="C40" s="114"/>
      <c r="D40" s="114"/>
      <c r="E40" s="114"/>
      <c r="F40" s="114"/>
      <c r="G40" s="114"/>
      <c r="H40" s="114"/>
      <c r="I40" s="115"/>
      <c r="J40" s="116" t="s">
        <v>18</v>
      </c>
      <c r="K40" s="117"/>
      <c r="L40" s="118">
        <v>0</v>
      </c>
      <c r="M40" s="119"/>
    </row>
    <row r="41" spans="1:15">
      <c r="A41" s="23" t="s">
        <v>11</v>
      </c>
      <c r="B41" s="113" t="s">
        <v>36</v>
      </c>
      <c r="C41" s="114"/>
      <c r="D41" s="114"/>
      <c r="E41" s="114"/>
      <c r="F41" s="114"/>
      <c r="G41" s="114"/>
      <c r="H41" s="114"/>
      <c r="I41" s="115"/>
      <c r="J41" s="116"/>
      <c r="K41" s="117"/>
      <c r="L41" s="116">
        <v>11385.36</v>
      </c>
      <c r="M41" s="117"/>
    </row>
    <row r="42" spans="1:15">
      <c r="A42" s="24" t="s">
        <v>12</v>
      </c>
      <c r="B42" s="113" t="s">
        <v>37</v>
      </c>
      <c r="C42" s="114"/>
      <c r="D42" s="114"/>
      <c r="E42" s="114"/>
      <c r="F42" s="114"/>
      <c r="G42" s="114"/>
      <c r="H42" s="114"/>
      <c r="I42" s="115"/>
      <c r="J42" s="116"/>
      <c r="K42" s="117"/>
      <c r="L42" s="118">
        <v>2385.5</v>
      </c>
      <c r="M42" s="119"/>
    </row>
    <row r="43" spans="1:15" ht="13.9" customHeight="1">
      <c r="A43" s="9" t="s">
        <v>13</v>
      </c>
      <c r="B43" s="141" t="s">
        <v>38</v>
      </c>
      <c r="C43" s="142"/>
      <c r="D43" s="142"/>
      <c r="E43" s="142"/>
      <c r="F43" s="142"/>
      <c r="G43" s="142"/>
      <c r="H43" s="142"/>
      <c r="I43" s="143"/>
      <c r="J43" s="144"/>
      <c r="K43" s="145"/>
      <c r="L43" s="144">
        <f>L31+L32+L33+L34+L35+L36+L38+L39+L40+L41+L42</f>
        <v>133438.76</v>
      </c>
      <c r="M43" s="145"/>
    </row>
    <row r="44" spans="1:15">
      <c r="A44" s="29" t="s">
        <v>14</v>
      </c>
      <c r="B44" s="30" t="s">
        <v>106</v>
      </c>
      <c r="C44" s="30"/>
      <c r="D44" s="30"/>
      <c r="E44" s="30"/>
      <c r="F44" s="30"/>
      <c r="G44" s="30"/>
      <c r="H44" s="30"/>
      <c r="I44" s="30"/>
      <c r="J44" s="31"/>
      <c r="K44" s="31"/>
      <c r="L44" s="146">
        <f>J21-L43+L13</f>
        <v>-163104.90000000002</v>
      </c>
      <c r="M44" s="147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48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148" t="s">
        <v>69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9">
        <f>L22+L23</f>
        <v>187446.63</v>
      </c>
      <c r="M47" s="150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15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9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130" t="s">
        <v>40</v>
      </c>
      <c r="C51" s="132"/>
      <c r="D51" s="132"/>
      <c r="E51" s="132"/>
      <c r="F51" s="132"/>
      <c r="G51" s="132"/>
      <c r="H51" s="132"/>
      <c r="I51" s="131"/>
      <c r="J51" s="130" t="s">
        <v>20</v>
      </c>
      <c r="K51" s="131"/>
      <c r="L51" s="132" t="s">
        <v>22</v>
      </c>
      <c r="M51" s="131"/>
    </row>
    <row r="52" spans="1:13" ht="12" customHeight="1">
      <c r="A52" s="16" t="s">
        <v>2</v>
      </c>
      <c r="B52" s="94" t="s">
        <v>60</v>
      </c>
      <c r="C52" s="95"/>
      <c r="D52" s="95"/>
      <c r="E52" s="95"/>
      <c r="F52" s="95"/>
      <c r="G52" s="95"/>
      <c r="H52" s="95"/>
      <c r="I52" s="96"/>
      <c r="J52" s="130"/>
      <c r="K52" s="131"/>
      <c r="L52" s="132"/>
      <c r="M52" s="131"/>
    </row>
    <row r="53" spans="1:13" ht="12" customHeight="1">
      <c r="A53" s="16" t="s">
        <v>3</v>
      </c>
      <c r="B53" s="94" t="s">
        <v>70</v>
      </c>
      <c r="C53" s="95"/>
      <c r="D53" s="95"/>
      <c r="E53" s="95"/>
      <c r="F53" s="95"/>
      <c r="G53" s="95"/>
      <c r="H53" s="95"/>
      <c r="I53" s="96"/>
      <c r="J53" s="130">
        <v>2</v>
      </c>
      <c r="K53" s="131"/>
      <c r="L53" s="139">
        <v>182117.08</v>
      </c>
      <c r="M53" s="140"/>
    </row>
    <row r="54" spans="1:13" ht="12" customHeight="1">
      <c r="A54" s="17" t="s">
        <v>4</v>
      </c>
      <c r="B54" s="94" t="s">
        <v>68</v>
      </c>
      <c r="C54" s="95"/>
      <c r="D54" s="95"/>
      <c r="E54" s="95"/>
      <c r="F54" s="95"/>
      <c r="G54" s="95"/>
      <c r="H54" s="95"/>
      <c r="I54" s="96"/>
      <c r="J54" s="130"/>
      <c r="K54" s="131"/>
      <c r="L54" s="130"/>
      <c r="M54" s="131"/>
    </row>
    <row r="55" spans="1:13" ht="7.15" customHeight="1"/>
    <row r="56" spans="1:13" ht="27.6" customHeight="1">
      <c r="A56" s="138" t="s">
        <v>67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</row>
    <row r="57" spans="1:13" ht="11.4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3" ht="15" customHeight="1">
      <c r="A58" s="137" t="s">
        <v>47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61" spans="1:13" ht="15.7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</row>
  </sheetData>
  <mergeCells count="107"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F2" sqref="F2"/>
    </sheetView>
  </sheetViews>
  <sheetFormatPr defaultRowHeight="1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71</v>
      </c>
    </row>
    <row r="2" spans="1:4" ht="71.45" customHeight="1">
      <c r="A2" s="151" t="s">
        <v>72</v>
      </c>
      <c r="B2" s="152"/>
      <c r="C2" s="152"/>
      <c r="D2" s="152"/>
    </row>
    <row r="3" spans="1:4" ht="26.45" customHeight="1">
      <c r="A3" s="33" t="s">
        <v>19</v>
      </c>
      <c r="B3" s="33" t="s">
        <v>73</v>
      </c>
      <c r="C3" s="33" t="s">
        <v>74</v>
      </c>
      <c r="D3" s="34" t="s">
        <v>75</v>
      </c>
    </row>
    <row r="4" spans="1:4" ht="15.75">
      <c r="A4" s="33">
        <v>1</v>
      </c>
      <c r="B4" s="35" t="s">
        <v>76</v>
      </c>
      <c r="C4" s="34"/>
      <c r="D4" s="36"/>
    </row>
    <row r="5" spans="1:4" ht="15.75">
      <c r="A5" s="33"/>
      <c r="B5" s="37" t="s">
        <v>77</v>
      </c>
      <c r="C5" s="33"/>
      <c r="D5" s="36">
        <v>5812</v>
      </c>
    </row>
    <row r="6" spans="1:4" ht="43.5">
      <c r="A6" s="33"/>
      <c r="B6" s="38" t="s">
        <v>78</v>
      </c>
      <c r="C6" s="33" t="s">
        <v>79</v>
      </c>
      <c r="D6" s="36"/>
    </row>
    <row r="7" spans="1:4" ht="15.75">
      <c r="A7" s="33"/>
      <c r="B7" s="38"/>
      <c r="C7" s="33"/>
      <c r="D7" s="36"/>
    </row>
    <row r="8" spans="1:4" ht="15.75">
      <c r="A8" s="33"/>
      <c r="B8" s="39" t="s">
        <v>80</v>
      </c>
      <c r="C8" s="33"/>
      <c r="D8" s="36">
        <v>2187</v>
      </c>
    </row>
    <row r="9" spans="1:4" ht="17.45" customHeight="1">
      <c r="A9" s="33"/>
      <c r="B9" s="37" t="s">
        <v>81</v>
      </c>
      <c r="C9" s="33" t="s">
        <v>82</v>
      </c>
      <c r="D9" s="36">
        <v>13420</v>
      </c>
    </row>
    <row r="10" spans="1:4" ht="15.75">
      <c r="A10" s="33"/>
      <c r="B10" s="37" t="s">
        <v>83</v>
      </c>
      <c r="C10" s="33"/>
      <c r="D10" s="36">
        <v>84</v>
      </c>
    </row>
    <row r="11" spans="1:4" ht="15.75">
      <c r="A11" s="33"/>
      <c r="B11" s="37"/>
      <c r="C11" s="33"/>
      <c r="D11" s="36"/>
    </row>
    <row r="12" spans="1:4" ht="15.75">
      <c r="A12" s="33">
        <v>2</v>
      </c>
      <c r="B12" s="35" t="s">
        <v>84</v>
      </c>
      <c r="C12" s="33"/>
      <c r="D12" s="36">
        <v>3568</v>
      </c>
    </row>
    <row r="13" spans="1:4" ht="15.75">
      <c r="A13" s="33"/>
      <c r="B13" s="38" t="s">
        <v>85</v>
      </c>
      <c r="C13" s="33" t="s">
        <v>86</v>
      </c>
      <c r="D13" s="36"/>
    </row>
    <row r="14" spans="1:4" ht="16.899999999999999" customHeight="1">
      <c r="A14" s="33"/>
      <c r="B14" s="38" t="s">
        <v>87</v>
      </c>
      <c r="C14" s="33" t="s">
        <v>88</v>
      </c>
      <c r="D14" s="36"/>
    </row>
    <row r="15" spans="1:4" ht="15.75">
      <c r="A15" s="33"/>
      <c r="B15" s="38" t="s">
        <v>89</v>
      </c>
      <c r="C15" s="33" t="s">
        <v>90</v>
      </c>
      <c r="D15" s="36"/>
    </row>
    <row r="16" spans="1:4" ht="15.75">
      <c r="A16" s="33"/>
      <c r="B16" s="38" t="s">
        <v>91</v>
      </c>
      <c r="C16" s="33" t="s">
        <v>88</v>
      </c>
      <c r="D16" s="36"/>
    </row>
    <row r="17" spans="1:4" ht="15.75">
      <c r="A17" s="33"/>
      <c r="B17" s="38" t="s">
        <v>92</v>
      </c>
      <c r="C17" s="33" t="s">
        <v>93</v>
      </c>
      <c r="D17" s="36"/>
    </row>
    <row r="18" spans="1:4" ht="13.9" customHeight="1">
      <c r="A18" s="33"/>
      <c r="B18" s="38"/>
      <c r="C18" s="33"/>
      <c r="D18" s="36"/>
    </row>
    <row r="19" spans="1:4" ht="15.75">
      <c r="A19" s="33">
        <v>3</v>
      </c>
      <c r="B19" s="35" t="s">
        <v>94</v>
      </c>
      <c r="C19" s="33"/>
      <c r="D19" s="36"/>
    </row>
    <row r="20" spans="1:4" ht="17.45" customHeight="1">
      <c r="A20" s="33"/>
      <c r="B20" s="37" t="s">
        <v>95</v>
      </c>
      <c r="C20" s="33" t="s">
        <v>96</v>
      </c>
      <c r="D20" s="36">
        <v>880</v>
      </c>
    </row>
    <row r="21" spans="1:4" ht="17.45" customHeight="1">
      <c r="A21" s="33"/>
      <c r="B21" s="37" t="s">
        <v>97</v>
      </c>
      <c r="C21" s="33" t="s">
        <v>98</v>
      </c>
      <c r="D21" s="36">
        <v>5107</v>
      </c>
    </row>
    <row r="22" spans="1:4" ht="18.600000000000001" customHeight="1">
      <c r="A22" s="33"/>
      <c r="B22" s="37" t="s">
        <v>99</v>
      </c>
      <c r="C22" s="33" t="s">
        <v>93</v>
      </c>
      <c r="D22" s="36">
        <v>745</v>
      </c>
    </row>
    <row r="23" spans="1:4" ht="15.75">
      <c r="A23" s="33"/>
      <c r="B23" s="37"/>
      <c r="C23" s="33"/>
      <c r="D23" s="36"/>
    </row>
    <row r="24" spans="1:4" ht="15.6" customHeight="1">
      <c r="A24" s="33">
        <v>4</v>
      </c>
      <c r="B24" s="35" t="s">
        <v>100</v>
      </c>
      <c r="C24" s="33"/>
      <c r="D24" s="36">
        <v>3145</v>
      </c>
    </row>
    <row r="25" spans="1:4" ht="15.6" customHeight="1">
      <c r="A25" s="33"/>
      <c r="B25" s="35"/>
      <c r="C25" s="33"/>
      <c r="D25" s="36"/>
    </row>
    <row r="26" spans="1:4" ht="27" customHeight="1">
      <c r="A26" s="34"/>
      <c r="B26" s="40" t="s">
        <v>21</v>
      </c>
      <c r="C26" s="33"/>
      <c r="D26" s="41">
        <f>SUM(D5:D25)</f>
        <v>34948</v>
      </c>
    </row>
    <row r="27" spans="1:4" ht="15.75">
      <c r="A27" s="42"/>
      <c r="B27" s="42"/>
      <c r="C27" s="42"/>
    </row>
    <row r="28" spans="1:4" ht="15.75">
      <c r="A28" s="42"/>
      <c r="B28" s="42"/>
      <c r="C28" s="42"/>
    </row>
    <row r="29" spans="1:4" ht="15.75">
      <c r="A29" s="42"/>
      <c r="B29" s="42"/>
      <c r="C29" s="42"/>
    </row>
    <row r="30" spans="1:4" ht="31.15" customHeight="1">
      <c r="A30" s="42"/>
      <c r="B30" s="43" t="s">
        <v>101</v>
      </c>
      <c r="C30" s="44" t="s">
        <v>102</v>
      </c>
      <c r="D30" t="s">
        <v>103</v>
      </c>
    </row>
    <row r="31" spans="1:4" ht="15.75">
      <c r="A31" s="42"/>
      <c r="B31" s="42"/>
      <c r="C31" s="44" t="s">
        <v>104</v>
      </c>
      <c r="D31" s="45" t="s">
        <v>105</v>
      </c>
    </row>
    <row r="32" spans="1:4" ht="26.45" customHeight="1">
      <c r="A32" s="46"/>
      <c r="B32" s="47"/>
      <c r="C32" s="48"/>
    </row>
    <row r="33" spans="3:3">
      <c r="C33" s="4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2017-02-22T07:33:26Z</cp:lastPrinted>
  <dcterms:created xsi:type="dcterms:W3CDTF">2012-10-17T06:04:49Z</dcterms:created>
  <dcterms:modified xsi:type="dcterms:W3CDTF">2017-02-22T07:34:35Z</dcterms:modified>
</cp:coreProperties>
</file>