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6" windowWidth="14340" windowHeight="8208" activeTab="1"/>
  </bookViews>
  <sheets>
    <sheet name="Лист1" sheetId="9" r:id="rId1"/>
    <sheet name="Лист2" sheetId="12" r:id="rId2"/>
  </sheets>
  <calcPr calcId="145621"/>
</workbook>
</file>

<file path=xl/calcChain.xml><?xml version="1.0" encoding="utf-8"?>
<calcChain xmlns="http://schemas.openxmlformats.org/spreadsheetml/2006/main">
  <c r="D22" i="12" l="1"/>
  <c r="J25" i="9"/>
  <c r="F25" i="9"/>
  <c r="D25" i="9"/>
  <c r="I24" i="9"/>
  <c r="L24" i="9" s="1"/>
  <c r="L45" i="9"/>
  <c r="L46" i="9" s="1"/>
  <c r="I22" i="9"/>
  <c r="L22" i="9" s="1"/>
  <c r="I23" i="9"/>
  <c r="L23" i="9" s="1"/>
  <c r="I21" i="9"/>
  <c r="I25" i="9" s="1"/>
  <c r="L21" i="9" l="1"/>
  <c r="L25" i="9" s="1"/>
  <c r="L49" i="9"/>
</calcChain>
</file>

<file path=xl/sharedStrings.xml><?xml version="1.0" encoding="utf-8"?>
<sst xmlns="http://schemas.openxmlformats.org/spreadsheetml/2006/main" count="115" uniqueCount="104">
  <si>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</si>
  <si>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</si>
  <si>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</si>
  <si>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</si>
  <si>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</si>
  <si>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</si>
  <si>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</si>
  <si>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</si>
  <si>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</si>
  <si>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</si>
  <si>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</si>
  <si>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</si>
  <si>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</si>
  <si>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</si>
  <si>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</si>
  <si>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</si>
  <si>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</si>
  <si>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</si>
  <si>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</si>
  <si>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</si>
  <si>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</si>
  <si>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</si>
  <si>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</si>
  <si>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</si>
  <si>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</si>
  <si>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</si>
  <si>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</si>
  <si>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</si>
  <si>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</si>
  <si>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</si>
  <si>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</si>
  <si>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</si>
  <si>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</si>
  <si>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</si>
  <si>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</si>
  <si>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</si>
  <si>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</si>
  <si>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</si>
  <si>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</si>
  <si>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</si>
  <si>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</si>
  <si>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</si>
  <si>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</si>
  <si>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</si>
  <si>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</si>
  <si>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</si>
  <si>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</si>
  <si>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</si>
  <si>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</si>
  <si>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</si>
  <si>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</si>
  <si>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</si>
  <si>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</si>
  <si>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</si>
  <si>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</si>
  <si>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</si>
  <si>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Предъявлены исковые заявления о взыскании задолженности кв.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</si>
  <si>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</si>
  <si>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Моховая,66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</si>
  <si>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</si>
  <si>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внутридомового инженерного оборудования (фактические затраты)</t>
  </si>
  <si>
    <t>Задолженность на 01.01.2016 г.</t>
  </si>
  <si>
    <t>гр.6=гр.4-гр.5</t>
  </si>
  <si>
    <t>Прочие поступления</t>
  </si>
  <si>
    <t>То и эксплуатация ОДПУ  хвс</t>
  </si>
  <si>
    <r>
      <t xml:space="preserve">за период </t>
    </r>
    <r>
      <rPr>
        <b/>
        <sz val="10"/>
        <rFont val="Arial"/>
        <family val="2"/>
        <charset val="204"/>
      </rPr>
      <t>с 01 января 2016года по 31 декабря 2016 года</t>
    </r>
  </si>
  <si>
    <t xml:space="preserve">Задолженность жителей по оплате коммунальных ресурсов на 01.01.2017 г. </t>
  </si>
  <si>
    <t>Начислено за период с 01.01.2016 г. по 31.12.2016 г.</t>
  </si>
  <si>
    <t>Оплачено  за период с 01.01.2016 г. по 31.12.2016 г.</t>
  </si>
  <si>
    <t>Задолженность на 01.01.2017 г.</t>
  </si>
  <si>
    <t>Составлены соглашения о рассрочке платежей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</si>
  <si>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</si>
  <si>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кв.23</t>
  </si>
  <si>
    <t>Остаток неизрасходованных средств (+) ;перерасход   (-) на 01.01.2017 г. по СРЖ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</si>
  <si>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</si>
  <si>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66 ул. Моховая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</si>
  <si>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</si>
  <si>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</si>
  <si>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</si>
  <si>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</si>
  <si>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</si>
  <si>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</si>
  <si>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</si>
  <si>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</si>
  <si>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</si>
  <si>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</si>
  <si>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6 шт.</t>
  </si>
  <si>
    <t>смена электропроводки</t>
  </si>
  <si>
    <t>6 м.</t>
  </si>
  <si>
    <t>смена оснований светильников</t>
  </si>
  <si>
    <t>1 шт.</t>
  </si>
  <si>
    <t>смена светодиодных светильников с датчиками движения</t>
  </si>
  <si>
    <t>Общестроительные работы</t>
  </si>
  <si>
    <t>Окраска бордюров</t>
  </si>
  <si>
    <t>126 м.</t>
  </si>
  <si>
    <t>Косметический ремонт подъезда № 4</t>
  </si>
  <si>
    <t>Смена оконных блоков на пластиковые</t>
  </si>
  <si>
    <t>4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</si>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</sst>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2" fillId="4" borderId="0" xfId="0" applyFont="1" applyFill="1" applyAlignment="1"/>
    <xf numFmtId="0" fontId="6" fillId="4" borderId="0" xfId="0" applyFont="1" applyFill="1" applyAlignment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" workbookViewId="0">
      <selection activeCell="Q33" sqref="Q33"/>
    </sheetView>
  </sheetViews>
  <sheetFormatPr defaultRowHeight="14.4" x14ac:dyDescent="0.3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33203125" customWidth="1"/>
    <col min="9" max="9" width="13" customWidth="1"/>
    <col min="11" max="11" width="5.6640625" customWidth="1"/>
    <col min="15" max="15" width="10.44140625" bestFit="1" customWidth="1"/>
  </cols>
  <sheetData>
    <row r="1" spans="1:13" ht="15.6" x14ac:dyDescent="0.3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.6" x14ac:dyDescent="0.3">
      <c r="A2" s="98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x14ac:dyDescent="0.3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x14ac:dyDescent="0.3">
      <c r="A4" s="99" t="s">
        <v>44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7.95" customHeight="1" thickBot="1" x14ac:dyDescent="0.3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4.95" customHeight="1" x14ac:dyDescent="0.3"/>
    <row r="7" spans="1:13" ht="13.2" customHeight="1" x14ac:dyDescent="0.3">
      <c r="A7" s="101" t="s">
        <v>40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6" customHeight="1" x14ac:dyDescent="0.3">
      <c r="A8" s="102" t="s">
        <v>24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x14ac:dyDescent="0.3">
      <c r="A9" s="102" t="s">
        <v>65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x14ac:dyDescent="0.3">
      <c r="A10" s="103" t="s">
        <v>58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ht="9.6" customHeight="1" x14ac:dyDescent="0.3"/>
    <row r="12" spans="1:13" ht="13.95" customHeight="1" x14ac:dyDescent="0.3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5" customHeight="1" x14ac:dyDescent="0.3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0">
        <v>635818.14</v>
      </c>
      <c r="M13" s="130"/>
    </row>
    <row r="14" spans="1:13" ht="10.9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 x14ac:dyDescent="0.3">
      <c r="A15" s="104" t="s">
        <v>29</v>
      </c>
      <c r="B15" s="104"/>
      <c r="C15" s="104"/>
      <c r="D15" s="104"/>
      <c r="E15" s="104"/>
      <c r="F15" s="104"/>
      <c r="G15" s="104"/>
      <c r="H15" s="104"/>
      <c r="I15" s="10"/>
      <c r="J15" s="10"/>
      <c r="K15" s="10"/>
      <c r="L15" s="10"/>
      <c r="M15" s="10"/>
    </row>
    <row r="16" spans="1:13" ht="9.6" customHeight="1" x14ac:dyDescent="0.3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 x14ac:dyDescent="0.3">
      <c r="A17" s="105" t="s">
        <v>25</v>
      </c>
      <c r="B17" s="106"/>
      <c r="C17" s="107"/>
      <c r="D17" s="114" t="s">
        <v>61</v>
      </c>
      <c r="E17" s="115"/>
      <c r="F17" s="118" t="s">
        <v>67</v>
      </c>
      <c r="G17" s="119"/>
      <c r="H17" s="120"/>
      <c r="I17" s="128" t="s">
        <v>55</v>
      </c>
      <c r="J17" s="119" t="s">
        <v>68</v>
      </c>
      <c r="K17" s="120"/>
      <c r="L17" s="114" t="s">
        <v>69</v>
      </c>
      <c r="M17" s="115"/>
    </row>
    <row r="18" spans="1:13" ht="29.4" customHeight="1" x14ac:dyDescent="0.3">
      <c r="A18" s="108"/>
      <c r="B18" s="109"/>
      <c r="C18" s="110"/>
      <c r="D18" s="116"/>
      <c r="E18" s="117"/>
      <c r="F18" s="121"/>
      <c r="G18" s="122"/>
      <c r="H18" s="123"/>
      <c r="I18" s="129"/>
      <c r="J18" s="122"/>
      <c r="K18" s="123"/>
      <c r="L18" s="116"/>
      <c r="M18" s="117"/>
    </row>
    <row r="19" spans="1:13" ht="10.95" customHeight="1" x14ac:dyDescent="0.3">
      <c r="A19" s="111"/>
      <c r="B19" s="112"/>
      <c r="C19" s="113"/>
      <c r="D19" s="124" t="s">
        <v>28</v>
      </c>
      <c r="E19" s="125"/>
      <c r="F19" s="31" t="s">
        <v>28</v>
      </c>
      <c r="G19" s="32"/>
      <c r="H19" s="33"/>
      <c r="I19" s="23" t="s">
        <v>28</v>
      </c>
      <c r="J19" s="31" t="s">
        <v>28</v>
      </c>
      <c r="K19" s="33"/>
      <c r="L19" s="126" t="s">
        <v>28</v>
      </c>
      <c r="M19" s="127"/>
    </row>
    <row r="20" spans="1:13" ht="10.95" customHeight="1" x14ac:dyDescent="0.3">
      <c r="A20" s="131">
        <v>1</v>
      </c>
      <c r="B20" s="132"/>
      <c r="C20" s="133"/>
      <c r="D20" s="31">
        <v>2</v>
      </c>
      <c r="E20" s="33"/>
      <c r="F20" s="31">
        <v>3</v>
      </c>
      <c r="G20" s="32"/>
      <c r="H20" s="33"/>
      <c r="I20" s="23" t="s">
        <v>54</v>
      </c>
      <c r="J20" s="31">
        <v>5</v>
      </c>
      <c r="K20" s="33"/>
      <c r="L20" s="31" t="s">
        <v>62</v>
      </c>
      <c r="M20" s="33"/>
    </row>
    <row r="21" spans="1:13" ht="13.2" customHeight="1" x14ac:dyDescent="0.3">
      <c r="A21" s="90" t="s">
        <v>26</v>
      </c>
      <c r="B21" s="91"/>
      <c r="C21" s="92"/>
      <c r="D21" s="93">
        <v>63321.71</v>
      </c>
      <c r="E21" s="94"/>
      <c r="F21" s="88">
        <v>498721.56</v>
      </c>
      <c r="G21" s="95"/>
      <c r="H21" s="89"/>
      <c r="I21" s="22">
        <f>D21+F21</f>
        <v>562043.27</v>
      </c>
      <c r="J21" s="88">
        <v>492737.53</v>
      </c>
      <c r="K21" s="89"/>
      <c r="L21" s="93">
        <f>I21-J21</f>
        <v>69305.739999999991</v>
      </c>
      <c r="M21" s="94"/>
    </row>
    <row r="22" spans="1:13" ht="13.2" customHeight="1" x14ac:dyDescent="0.3">
      <c r="A22" s="36" t="s">
        <v>27</v>
      </c>
      <c r="B22" s="37"/>
      <c r="C22" s="38"/>
      <c r="D22" s="93">
        <v>129771.45</v>
      </c>
      <c r="E22" s="94"/>
      <c r="F22" s="88">
        <v>1074778.1100000001</v>
      </c>
      <c r="G22" s="95"/>
      <c r="H22" s="89"/>
      <c r="I22" s="22">
        <f t="shared" ref="I22:I24" si="0">D22+F22</f>
        <v>1204549.56</v>
      </c>
      <c r="J22" s="88">
        <v>1053174.9099999999</v>
      </c>
      <c r="K22" s="89"/>
      <c r="L22" s="93">
        <f t="shared" ref="L22:L23" si="1">I22-J22</f>
        <v>151374.65000000014</v>
      </c>
      <c r="M22" s="94"/>
    </row>
    <row r="23" spans="1:13" ht="13.2" customHeight="1" x14ac:dyDescent="0.3">
      <c r="A23" s="36" t="s">
        <v>57</v>
      </c>
      <c r="B23" s="37"/>
      <c r="C23" s="38"/>
      <c r="D23" s="93">
        <v>57033</v>
      </c>
      <c r="E23" s="94"/>
      <c r="F23" s="88">
        <v>332526.24</v>
      </c>
      <c r="G23" s="95"/>
      <c r="H23" s="89"/>
      <c r="I23" s="22">
        <f t="shared" si="0"/>
        <v>389559.24</v>
      </c>
      <c r="J23" s="88">
        <v>320042.89</v>
      </c>
      <c r="K23" s="89"/>
      <c r="L23" s="93">
        <f t="shared" si="1"/>
        <v>69516.349999999977</v>
      </c>
      <c r="M23" s="94"/>
    </row>
    <row r="24" spans="1:13" ht="13.2" customHeight="1" x14ac:dyDescent="0.3">
      <c r="A24" s="36" t="s">
        <v>63</v>
      </c>
      <c r="B24" s="37"/>
      <c r="C24" s="38"/>
      <c r="D24" s="93">
        <v>0</v>
      </c>
      <c r="E24" s="94"/>
      <c r="F24" s="88">
        <v>2601.36</v>
      </c>
      <c r="G24" s="95"/>
      <c r="H24" s="89"/>
      <c r="I24" s="22">
        <f t="shared" si="0"/>
        <v>2601.36</v>
      </c>
      <c r="J24" s="88">
        <v>2601.36</v>
      </c>
      <c r="K24" s="89"/>
      <c r="L24" s="93">
        <f t="shared" ref="L24" si="2">I24-J24</f>
        <v>0</v>
      </c>
      <c r="M24" s="94"/>
    </row>
    <row r="25" spans="1:13" ht="13.2" customHeight="1" x14ac:dyDescent="0.3">
      <c r="A25" s="36" t="s">
        <v>21</v>
      </c>
      <c r="B25" s="37"/>
      <c r="C25" s="38"/>
      <c r="D25" s="93">
        <f>D21+D22+D23+D24</f>
        <v>250126.16</v>
      </c>
      <c r="E25" s="94"/>
      <c r="F25" s="95">
        <f>F21+F22+F23+F24</f>
        <v>1908627.2700000003</v>
      </c>
      <c r="G25" s="95"/>
      <c r="H25" s="89"/>
      <c r="I25" s="22">
        <f>I21+I22+I23+I24</f>
        <v>2158753.4300000002</v>
      </c>
      <c r="J25" s="88">
        <f>J21+J22+J23+J24</f>
        <v>1868556.6900000002</v>
      </c>
      <c r="K25" s="89"/>
      <c r="L25" s="96">
        <f>L21+L22+L23+L24</f>
        <v>290196.74000000011</v>
      </c>
      <c r="M25" s="94"/>
    </row>
    <row r="26" spans="1:13" ht="7.95" customHeight="1" x14ac:dyDescent="0.3"/>
    <row r="27" spans="1:13" ht="15.6" x14ac:dyDescent="0.3">
      <c r="A27" s="29" t="s">
        <v>31</v>
      </c>
      <c r="B27" s="29"/>
      <c r="C27" s="29"/>
      <c r="D27" s="29"/>
      <c r="E27" s="29"/>
      <c r="F27" s="29"/>
      <c r="G27" s="29"/>
      <c r="H27" s="29"/>
      <c r="I27" s="30"/>
      <c r="J27" s="10"/>
      <c r="K27" s="10"/>
      <c r="L27" s="10"/>
      <c r="M27" s="10"/>
    </row>
    <row r="28" spans="1:13" ht="8.4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 x14ac:dyDescent="0.3">
      <c r="A29" s="73" t="s">
        <v>19</v>
      </c>
      <c r="B29" s="75" t="s">
        <v>0</v>
      </c>
      <c r="C29" s="76"/>
      <c r="D29" s="76"/>
      <c r="E29" s="76"/>
      <c r="F29" s="76"/>
      <c r="G29" s="76"/>
      <c r="H29" s="76"/>
      <c r="I29" s="77"/>
      <c r="J29" s="75" t="s">
        <v>15</v>
      </c>
      <c r="K29" s="77"/>
      <c r="L29" s="81" t="s">
        <v>32</v>
      </c>
      <c r="M29" s="82"/>
    </row>
    <row r="30" spans="1:13" ht="10.199999999999999" customHeight="1" x14ac:dyDescent="0.3">
      <c r="A30" s="74"/>
      <c r="B30" s="78"/>
      <c r="C30" s="79"/>
      <c r="D30" s="79"/>
      <c r="E30" s="79"/>
      <c r="F30" s="79"/>
      <c r="G30" s="79"/>
      <c r="H30" s="79"/>
      <c r="I30" s="80"/>
      <c r="J30" s="78"/>
      <c r="K30" s="80"/>
      <c r="L30" s="83"/>
      <c r="M30" s="84"/>
    </row>
    <row r="31" spans="1:13" x14ac:dyDescent="0.3">
      <c r="A31" s="85" t="s">
        <v>33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x14ac:dyDescent="0.3">
      <c r="A32" s="18" t="s">
        <v>2</v>
      </c>
      <c r="B32" s="56" t="s">
        <v>48</v>
      </c>
      <c r="C32" s="57"/>
      <c r="D32" s="57"/>
      <c r="E32" s="57"/>
      <c r="F32" s="57"/>
      <c r="G32" s="57"/>
      <c r="H32" s="57"/>
      <c r="I32" s="58"/>
      <c r="J32" s="59"/>
      <c r="K32" s="60"/>
      <c r="L32" s="61">
        <v>34190.400000000001</v>
      </c>
      <c r="M32" s="62"/>
    </row>
    <row r="33" spans="1:15" x14ac:dyDescent="0.3">
      <c r="A33" s="18" t="s">
        <v>3</v>
      </c>
      <c r="B33" s="56" t="s">
        <v>23</v>
      </c>
      <c r="C33" s="57"/>
      <c r="D33" s="57"/>
      <c r="E33" s="57"/>
      <c r="F33" s="57"/>
      <c r="G33" s="57"/>
      <c r="H33" s="57"/>
      <c r="I33" s="58"/>
      <c r="J33" s="59" t="s">
        <v>16</v>
      </c>
      <c r="K33" s="60"/>
      <c r="L33" s="59">
        <v>24617.09</v>
      </c>
      <c r="M33" s="60"/>
    </row>
    <row r="34" spans="1:15" ht="24.6" customHeight="1" x14ac:dyDescent="0.3">
      <c r="A34" s="18" t="s">
        <v>4</v>
      </c>
      <c r="B34" s="68" t="s">
        <v>60</v>
      </c>
      <c r="C34" s="69"/>
      <c r="D34" s="69"/>
      <c r="E34" s="69"/>
      <c r="F34" s="69"/>
      <c r="G34" s="69"/>
      <c r="H34" s="69"/>
      <c r="I34" s="70"/>
      <c r="J34" s="59"/>
      <c r="K34" s="60"/>
      <c r="L34" s="61">
        <v>192442</v>
      </c>
      <c r="M34" s="62"/>
    </row>
    <row r="35" spans="1:15" ht="15.6" customHeight="1" x14ac:dyDescent="0.3">
      <c r="A35" s="19"/>
      <c r="B35" s="68" t="s">
        <v>64</v>
      </c>
      <c r="C35" s="69"/>
      <c r="D35" s="69"/>
      <c r="E35" s="69"/>
      <c r="F35" s="69"/>
      <c r="G35" s="69"/>
      <c r="H35" s="69"/>
      <c r="I35" s="70"/>
      <c r="J35" s="67"/>
      <c r="K35" s="60"/>
      <c r="L35" s="67">
        <v>1709.52</v>
      </c>
      <c r="M35" s="60"/>
    </row>
    <row r="36" spans="1:15" ht="15.6" customHeight="1" x14ac:dyDescent="0.3">
      <c r="A36" s="19" t="s">
        <v>5</v>
      </c>
      <c r="B36" s="57" t="s">
        <v>49</v>
      </c>
      <c r="C36" s="57"/>
      <c r="D36" s="57"/>
      <c r="E36" s="57"/>
      <c r="F36" s="57"/>
      <c r="G36" s="57"/>
      <c r="H36" s="57"/>
      <c r="I36" s="58"/>
      <c r="J36" s="59"/>
      <c r="K36" s="60"/>
      <c r="L36" s="67">
        <v>35899.919999999998</v>
      </c>
      <c r="M36" s="60"/>
    </row>
    <row r="37" spans="1:15" ht="24" customHeight="1" x14ac:dyDescent="0.3">
      <c r="A37" s="19" t="s">
        <v>6</v>
      </c>
      <c r="B37" s="68" t="s">
        <v>50</v>
      </c>
      <c r="C37" s="69"/>
      <c r="D37" s="69"/>
      <c r="E37" s="69"/>
      <c r="F37" s="69"/>
      <c r="G37" s="69"/>
      <c r="H37" s="69"/>
      <c r="I37" s="70"/>
      <c r="J37" s="71" t="s">
        <v>45</v>
      </c>
      <c r="K37" s="72"/>
      <c r="L37" s="59">
        <v>12992.35</v>
      </c>
      <c r="M37" s="60"/>
    </row>
    <row r="38" spans="1:15" x14ac:dyDescent="0.3">
      <c r="A38" s="19" t="s">
        <v>7</v>
      </c>
      <c r="B38" s="57" t="s">
        <v>59</v>
      </c>
      <c r="C38" s="57"/>
      <c r="D38" s="57"/>
      <c r="E38" s="57"/>
      <c r="F38" s="57"/>
      <c r="G38" s="57"/>
      <c r="H38" s="57"/>
      <c r="I38" s="58"/>
      <c r="J38" s="59" t="s">
        <v>17</v>
      </c>
      <c r="K38" s="60"/>
      <c r="L38" s="61">
        <v>3081.88</v>
      </c>
      <c r="M38" s="62"/>
    </row>
    <row r="39" spans="1:15" x14ac:dyDescent="0.3">
      <c r="A39" s="63" t="s">
        <v>34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5" x14ac:dyDescent="0.3">
      <c r="A40" s="20" t="s">
        <v>8</v>
      </c>
      <c r="B40" s="56" t="s">
        <v>51</v>
      </c>
      <c r="C40" s="57"/>
      <c r="D40" s="57"/>
      <c r="E40" s="57"/>
      <c r="F40" s="57"/>
      <c r="G40" s="57"/>
      <c r="H40" s="57"/>
      <c r="I40" s="58"/>
      <c r="J40" s="59"/>
      <c r="K40" s="60"/>
      <c r="L40" s="66">
        <v>46180.2</v>
      </c>
      <c r="M40" s="62"/>
    </row>
    <row r="41" spans="1:15" x14ac:dyDescent="0.3">
      <c r="A41" s="20" t="s">
        <v>9</v>
      </c>
      <c r="B41" s="56" t="s">
        <v>52</v>
      </c>
      <c r="C41" s="57"/>
      <c r="D41" s="57"/>
      <c r="E41" s="57"/>
      <c r="F41" s="57"/>
      <c r="G41" s="57"/>
      <c r="H41" s="57"/>
      <c r="I41" s="58"/>
      <c r="J41" s="59"/>
      <c r="K41" s="60"/>
      <c r="L41" s="59">
        <v>54776.59</v>
      </c>
      <c r="M41" s="60"/>
    </row>
    <row r="42" spans="1:15" x14ac:dyDescent="0.3">
      <c r="A42" s="20" t="s">
        <v>10</v>
      </c>
      <c r="B42" s="56" t="s">
        <v>53</v>
      </c>
      <c r="C42" s="57"/>
      <c r="D42" s="57"/>
      <c r="E42" s="57"/>
      <c r="F42" s="57"/>
      <c r="G42" s="57"/>
      <c r="H42" s="57"/>
      <c r="I42" s="58"/>
      <c r="J42" s="59" t="s">
        <v>18</v>
      </c>
      <c r="K42" s="60"/>
      <c r="L42" s="61">
        <v>0</v>
      </c>
      <c r="M42" s="62"/>
    </row>
    <row r="43" spans="1:15" x14ac:dyDescent="0.3">
      <c r="A43" s="20" t="s">
        <v>11</v>
      </c>
      <c r="B43" s="56" t="s">
        <v>35</v>
      </c>
      <c r="C43" s="57"/>
      <c r="D43" s="57"/>
      <c r="E43" s="57"/>
      <c r="F43" s="57"/>
      <c r="G43" s="57"/>
      <c r="H43" s="57"/>
      <c r="I43" s="58"/>
      <c r="J43" s="59"/>
      <c r="K43" s="60"/>
      <c r="L43" s="59">
        <v>35899.919999999998</v>
      </c>
      <c r="M43" s="60"/>
    </row>
    <row r="44" spans="1:15" x14ac:dyDescent="0.3">
      <c r="A44" s="21" t="s">
        <v>12</v>
      </c>
      <c r="B44" s="56" t="s">
        <v>36</v>
      </c>
      <c r="C44" s="57"/>
      <c r="D44" s="57"/>
      <c r="E44" s="57"/>
      <c r="F44" s="57"/>
      <c r="G44" s="57"/>
      <c r="H44" s="57"/>
      <c r="I44" s="58"/>
      <c r="J44" s="59"/>
      <c r="K44" s="60"/>
      <c r="L44" s="59">
        <v>7521.89</v>
      </c>
      <c r="M44" s="60"/>
    </row>
    <row r="45" spans="1:15" ht="13.95" customHeight="1" x14ac:dyDescent="0.3">
      <c r="A45" s="6" t="s">
        <v>13</v>
      </c>
      <c r="B45" s="45" t="s">
        <v>37</v>
      </c>
      <c r="C45" s="46"/>
      <c r="D45" s="46"/>
      <c r="E45" s="46"/>
      <c r="F45" s="46"/>
      <c r="G45" s="46"/>
      <c r="H45" s="46"/>
      <c r="I45" s="47"/>
      <c r="J45" s="48"/>
      <c r="K45" s="49"/>
      <c r="L45" s="50">
        <f>L32+L33+L34+L36+L37+L38+L40+L41+L42+L43+L44+L35</f>
        <v>449311.75999999995</v>
      </c>
      <c r="M45" s="49"/>
    </row>
    <row r="46" spans="1:15" x14ac:dyDescent="0.3">
      <c r="A46" s="26" t="s">
        <v>14</v>
      </c>
      <c r="B46" s="27" t="s">
        <v>73</v>
      </c>
      <c r="C46" s="27"/>
      <c r="D46" s="27"/>
      <c r="E46" s="27"/>
      <c r="F46" s="27"/>
      <c r="G46" s="27"/>
      <c r="H46" s="27"/>
      <c r="I46" s="27"/>
      <c r="J46" s="28"/>
      <c r="K46" s="28"/>
      <c r="L46" s="51">
        <f>J21-L45+L13+J24</f>
        <v>681845.27000000014</v>
      </c>
      <c r="M46" s="52"/>
      <c r="O46" s="11"/>
    </row>
    <row r="47" spans="1:15" ht="9" customHeight="1" x14ac:dyDescent="0.3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 x14ac:dyDescent="0.3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x14ac:dyDescent="0.3">
      <c r="A49" s="53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>
        <f>L22+L23</f>
        <v>220891.00000000012</v>
      </c>
      <c r="M49" s="55"/>
    </row>
    <row r="50" spans="1:13" ht="9" customHeight="1" x14ac:dyDescent="0.3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 x14ac:dyDescent="0.3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95" customHeigh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" customHeight="1" x14ac:dyDescent="0.3">
      <c r="A53" s="13" t="s">
        <v>19</v>
      </c>
      <c r="B53" s="39" t="s">
        <v>39</v>
      </c>
      <c r="C53" s="41"/>
      <c r="D53" s="41"/>
      <c r="E53" s="41"/>
      <c r="F53" s="41"/>
      <c r="G53" s="41"/>
      <c r="H53" s="41"/>
      <c r="I53" s="40"/>
      <c r="J53" s="39" t="s">
        <v>20</v>
      </c>
      <c r="K53" s="40"/>
      <c r="L53" s="41" t="s">
        <v>22</v>
      </c>
      <c r="M53" s="40"/>
    </row>
    <row r="54" spans="1:13" ht="12" customHeight="1" x14ac:dyDescent="0.3">
      <c r="A54" s="13" t="s">
        <v>2</v>
      </c>
      <c r="B54" s="36" t="s">
        <v>70</v>
      </c>
      <c r="C54" s="37"/>
      <c r="D54" s="37"/>
      <c r="E54" s="37"/>
      <c r="F54" s="37"/>
      <c r="G54" s="37"/>
      <c r="H54" s="37"/>
      <c r="I54" s="38"/>
      <c r="J54" s="39"/>
      <c r="K54" s="40"/>
      <c r="L54" s="41"/>
      <c r="M54" s="40"/>
    </row>
    <row r="55" spans="1:13" ht="12" customHeight="1" x14ac:dyDescent="0.3">
      <c r="A55" s="13" t="s">
        <v>3</v>
      </c>
      <c r="B55" s="36" t="s">
        <v>72</v>
      </c>
      <c r="C55" s="37"/>
      <c r="D55" s="37"/>
      <c r="E55" s="37"/>
      <c r="F55" s="37"/>
      <c r="G55" s="37"/>
      <c r="H55" s="37"/>
      <c r="I55" s="38"/>
      <c r="J55" s="39">
        <v>1</v>
      </c>
      <c r="K55" s="40"/>
      <c r="L55" s="41">
        <v>12278.87</v>
      </c>
      <c r="M55" s="40"/>
    </row>
    <row r="56" spans="1:13" ht="12" customHeight="1" x14ac:dyDescent="0.3">
      <c r="A56" s="14" t="s">
        <v>4</v>
      </c>
      <c r="B56" s="42" t="s">
        <v>56</v>
      </c>
      <c r="C56" s="43"/>
      <c r="D56" s="43"/>
      <c r="E56" s="43"/>
      <c r="F56" s="43"/>
      <c r="G56" s="43"/>
      <c r="H56" s="43"/>
      <c r="I56" s="44"/>
      <c r="J56" s="39"/>
      <c r="K56" s="40"/>
      <c r="L56" s="39"/>
      <c r="M56" s="40"/>
    </row>
    <row r="57" spans="1:13" ht="7.2" customHeight="1" x14ac:dyDescent="0.3"/>
    <row r="58" spans="1:13" ht="27.6" customHeight="1" x14ac:dyDescent="0.3">
      <c r="A58" s="35" t="s">
        <v>71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3" customHeight="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9.2" customHeight="1" x14ac:dyDescent="0.3">
      <c r="A60" s="34" t="s">
        <v>46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3" spans="1:13" ht="15.6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</sheetData>
  <mergeCells count="115">
    <mergeCell ref="L13:M13"/>
    <mergeCell ref="A20:C20"/>
    <mergeCell ref="D20:E2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J25:K25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0" workbookViewId="0">
      <selection activeCell="A2" sqref="A2:D2"/>
    </sheetView>
  </sheetViews>
  <sheetFormatPr defaultRowHeight="14.4" x14ac:dyDescent="0.3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 x14ac:dyDescent="0.3">
      <c r="D1" s="134" t="s">
        <v>74</v>
      </c>
    </row>
    <row r="2" spans="1:4" ht="105.6" customHeight="1" x14ac:dyDescent="0.3">
      <c r="A2" s="135" t="s">
        <v>75</v>
      </c>
      <c r="B2" s="136"/>
      <c r="C2" s="136"/>
      <c r="D2" s="136"/>
    </row>
    <row r="3" spans="1:4" ht="26.4" customHeight="1" x14ac:dyDescent="0.3">
      <c r="A3" s="137" t="s">
        <v>19</v>
      </c>
      <c r="B3" s="137" t="s">
        <v>76</v>
      </c>
      <c r="C3" s="137" t="s">
        <v>77</v>
      </c>
      <c r="D3" s="138" t="s">
        <v>78</v>
      </c>
    </row>
    <row r="4" spans="1:4" ht="15.6" x14ac:dyDescent="0.3">
      <c r="A4" s="137">
        <v>1</v>
      </c>
      <c r="B4" s="139" t="s">
        <v>79</v>
      </c>
      <c r="C4" s="138"/>
      <c r="D4" s="140"/>
    </row>
    <row r="5" spans="1:4" ht="15.6" x14ac:dyDescent="0.3">
      <c r="A5" s="137"/>
      <c r="B5" s="141"/>
      <c r="C5" s="137"/>
      <c r="D5" s="140"/>
    </row>
    <row r="6" spans="1:4" ht="15.6" x14ac:dyDescent="0.3">
      <c r="A6" s="137"/>
      <c r="B6" s="142" t="s">
        <v>80</v>
      </c>
      <c r="C6" s="137"/>
      <c r="D6" s="140">
        <v>1034</v>
      </c>
    </row>
    <row r="7" spans="1:4" ht="31.8" customHeight="1" x14ac:dyDescent="0.3">
      <c r="A7" s="137"/>
      <c r="B7" s="143" t="s">
        <v>81</v>
      </c>
      <c r="C7" s="137" t="s">
        <v>82</v>
      </c>
      <c r="D7" s="140">
        <v>46839</v>
      </c>
    </row>
    <row r="8" spans="1:4" ht="15.6" x14ac:dyDescent="0.3">
      <c r="A8" s="137"/>
      <c r="B8" s="143" t="s">
        <v>83</v>
      </c>
      <c r="C8" s="137"/>
      <c r="D8" s="140">
        <v>1065</v>
      </c>
    </row>
    <row r="9" spans="1:4" ht="15.6" x14ac:dyDescent="0.3">
      <c r="A9" s="137"/>
      <c r="B9" s="143"/>
      <c r="C9" s="137"/>
      <c r="D9" s="140"/>
    </row>
    <row r="10" spans="1:4" ht="15.6" x14ac:dyDescent="0.3">
      <c r="A10" s="137">
        <v>2</v>
      </c>
      <c r="B10" s="139" t="s">
        <v>84</v>
      </c>
      <c r="C10" s="137"/>
      <c r="D10" s="140">
        <v>14249</v>
      </c>
    </row>
    <row r="11" spans="1:4" ht="15.6" x14ac:dyDescent="0.3">
      <c r="A11" s="137"/>
      <c r="B11" s="141" t="s">
        <v>85</v>
      </c>
      <c r="C11" s="137" t="s">
        <v>86</v>
      </c>
      <c r="D11" s="140"/>
    </row>
    <row r="12" spans="1:4" ht="15.6" x14ac:dyDescent="0.3">
      <c r="A12" s="137"/>
      <c r="B12" s="141" t="s">
        <v>87</v>
      </c>
      <c r="C12" s="137" t="s">
        <v>88</v>
      </c>
      <c r="D12" s="140"/>
    </row>
    <row r="13" spans="1:4" ht="15.6" x14ac:dyDescent="0.3">
      <c r="A13" s="137"/>
      <c r="B13" s="141" t="s">
        <v>89</v>
      </c>
      <c r="C13" s="137" t="s">
        <v>90</v>
      </c>
      <c r="D13" s="140"/>
    </row>
    <row r="14" spans="1:4" ht="30.6" customHeight="1" x14ac:dyDescent="0.3">
      <c r="A14" s="137"/>
      <c r="B14" s="141" t="s">
        <v>91</v>
      </c>
      <c r="C14" s="137" t="s">
        <v>86</v>
      </c>
      <c r="D14" s="140"/>
    </row>
    <row r="15" spans="1:4" ht="15.6" x14ac:dyDescent="0.3">
      <c r="A15" s="137">
        <v>3</v>
      </c>
      <c r="B15" s="139" t="s">
        <v>92</v>
      </c>
      <c r="C15" s="137"/>
      <c r="D15" s="140"/>
    </row>
    <row r="16" spans="1:4" ht="15.6" x14ac:dyDescent="0.3">
      <c r="A16" s="137"/>
      <c r="B16" s="143" t="s">
        <v>93</v>
      </c>
      <c r="C16" s="137" t="s">
        <v>94</v>
      </c>
      <c r="D16" s="140">
        <v>1313</v>
      </c>
    </row>
    <row r="17" spans="1:4" ht="18" customHeight="1" x14ac:dyDescent="0.3">
      <c r="A17" s="137"/>
      <c r="B17" s="144" t="s">
        <v>95</v>
      </c>
      <c r="C17" s="137"/>
      <c r="D17" s="140">
        <v>67183</v>
      </c>
    </row>
    <row r="18" spans="1:4" ht="28.8" customHeight="1" x14ac:dyDescent="0.3">
      <c r="A18" s="137"/>
      <c r="B18" s="143" t="s">
        <v>96</v>
      </c>
      <c r="C18" s="137" t="s">
        <v>97</v>
      </c>
      <c r="D18" s="140">
        <v>52624</v>
      </c>
    </row>
    <row r="19" spans="1:4" ht="15.6" x14ac:dyDescent="0.3">
      <c r="A19" s="137"/>
      <c r="B19" s="143"/>
      <c r="C19" s="137"/>
      <c r="D19" s="140"/>
    </row>
    <row r="20" spans="1:4" ht="15.6" customHeight="1" x14ac:dyDescent="0.3">
      <c r="A20" s="137">
        <v>4</v>
      </c>
      <c r="B20" s="139" t="s">
        <v>98</v>
      </c>
      <c r="C20" s="137"/>
      <c r="D20" s="140">
        <v>8135</v>
      </c>
    </row>
    <row r="21" spans="1:4" ht="15.6" customHeight="1" x14ac:dyDescent="0.3">
      <c r="A21" s="137"/>
      <c r="B21" s="139"/>
      <c r="C21" s="137"/>
      <c r="D21" s="140"/>
    </row>
    <row r="22" spans="1:4" ht="27" customHeight="1" x14ac:dyDescent="0.3">
      <c r="A22" s="138"/>
      <c r="B22" s="145" t="s">
        <v>21</v>
      </c>
      <c r="C22" s="137"/>
      <c r="D22" s="146">
        <f>SUM(D4:D21)</f>
        <v>192442</v>
      </c>
    </row>
    <row r="23" spans="1:4" ht="15.6" x14ac:dyDescent="0.3">
      <c r="A23" s="147"/>
      <c r="B23" s="147"/>
      <c r="C23" s="147"/>
    </row>
    <row r="24" spans="1:4" ht="31.2" customHeight="1" x14ac:dyDescent="0.3">
      <c r="A24" s="147"/>
      <c r="B24" s="148" t="s">
        <v>99</v>
      </c>
      <c r="C24" s="149" t="s">
        <v>100</v>
      </c>
      <c r="D24" t="s">
        <v>101</v>
      </c>
    </row>
    <row r="25" spans="1:4" ht="15.6" x14ac:dyDescent="0.3">
      <c r="A25" s="147"/>
      <c r="B25" s="147"/>
      <c r="C25" s="149" t="s">
        <v>102</v>
      </c>
      <c r="D25" s="150" t="s">
        <v>103</v>
      </c>
    </row>
    <row r="26" spans="1:4" ht="26.4" customHeight="1" x14ac:dyDescent="0.3">
      <c r="A26" s="151"/>
      <c r="B26" s="152"/>
      <c r="C26" s="153"/>
    </row>
    <row r="27" spans="1:4" x14ac:dyDescent="0.3">
      <c r="C27" s="154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Ламанова</cp:lastModifiedBy>
  <cp:lastPrinted>2016-02-12T08:28:19Z</cp:lastPrinted>
  <dcterms:created xsi:type="dcterms:W3CDTF">2012-10-17T06:04:49Z</dcterms:created>
  <dcterms:modified xsi:type="dcterms:W3CDTF">2017-02-07T18:30:13Z</dcterms:modified>
</cp:coreProperties>
</file>