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0" r:id="rId2"/>
  </sheets>
  <calcPr calcId="125725"/>
</workbook>
</file>

<file path=xl/calcChain.xml><?xml version="1.0" encoding="utf-8"?>
<calcChain xmlns="http://schemas.openxmlformats.org/spreadsheetml/2006/main">
  <c r="J24" i="9"/>
  <c r="D35" i="10"/>
  <c r="F26" i="9" l="1"/>
  <c r="D26"/>
  <c r="I25"/>
  <c r="I23"/>
  <c r="L23" s="1"/>
  <c r="I22"/>
  <c r="L22" s="1"/>
  <c r="I24"/>
  <c r="L24" s="1"/>
  <c r="I21"/>
  <c r="L45"/>
  <c r="J25" l="1"/>
  <c r="J26" s="1"/>
  <c r="I26"/>
  <c r="L21"/>
  <c r="L49"/>
  <c r="L46" l="1"/>
  <c r="L25"/>
  <c r="L26" s="1"/>
</calcChain>
</file>

<file path=xl/sharedStrings.xml><?xml version="1.0" encoding="utf-8"?>
<sst xmlns="http://schemas.openxmlformats.org/spreadsheetml/2006/main" count="132" uniqueCount="118">
  <si>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</si>
  <si>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</si>
  <si>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</si>
  <si>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</si>
  <si>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</si>
  <si>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</si>
  <si>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</si>
  <si>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</si>
  <si>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</si>
  <si>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</si>
  <si>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</si>
  <si>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</si>
  <si>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</si>
  <si>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</si>
  <si>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</si>
  <si>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</si>
  <si>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</si>
  <si>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</si>
  <si>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</si>
  <si>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</si>
  <si>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</si>
  <si>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</si>
  <si>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</si>
  <si>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</si>
  <si>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</si>
  <si>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</si>
  <si>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</si>
  <si>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</si>
  <si>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</si>
  <si>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</si>
  <si>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</si>
  <si>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</si>
  <si>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</si>
  <si>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</si>
  <si>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</si>
  <si>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</si>
  <si>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</si>
  <si>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</si>
  <si>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</si>
  <si>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</si>
  <si>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</si>
  <si>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</si>
  <si>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</si>
  <si>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</si>
  <si>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</si>
  <si>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</si>
  <si>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</si>
  <si>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</si>
  <si>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</si>
  <si>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</si>
  <si>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</si>
  <si>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</si>
  <si>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</si>
  <si>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</si>
  <si>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</si>
  <si>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</si>
  <si>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</si>
  <si>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</si>
  <si>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</si>
  <si>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Составлены соглашения о рассрочке платежей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</si>
  <si>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</si>
  <si>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Блюхера,9</t>
    </r>
  </si>
  <si>
    <t xml:space="preserve">Задолженность жителей по оплате коммунальных ресурсов на 01.01.2016 г. </t>
  </si>
  <si>
    <t>гр.6=гр.4-гр.5</t>
  </si>
  <si>
    <t>Задолженность на 01.01.2016 г.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</si>
  <si>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</si>
  <si>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</si>
  <si>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</si>
  <si>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</si>
  <si>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Остаток неизрасходованных средств (+) ;перерасход   (-) на 01.01.2017 г. по СРЖ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</si>
  <si>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</si>
  <si>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</si>
  <si>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Оплачено населением за период с 01.01.2016 г. по 31.12.2016 г.</t>
  </si>
  <si>
    <t>Выданы предупреждения кв.9,34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</si>
  <si>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</si>
  <si>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Блюхера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</si>
  <si>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</si>
  <si>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</si>
  <si>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</si>
  <si>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</si>
  <si>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</si>
  <si>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</si>
  <si>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3,2 м.</t>
  </si>
  <si>
    <t>смена вентилей</t>
  </si>
  <si>
    <t>6 шт.</t>
  </si>
  <si>
    <t>Ремонт системы центрального отопления</t>
  </si>
  <si>
    <t>19 м.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</si>
  <si>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</si>
  <si>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</si>
  <si>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</si>
  <si>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</si>
  <si>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</si>
  <si>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</si>
  <si>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</si>
  <si>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19,2 м.</t>
  </si>
  <si>
    <t>прочистка труб</t>
  </si>
  <si>
    <t>30 м.</t>
  </si>
  <si>
    <t>Электромонтажные работы</t>
  </si>
  <si>
    <t>в том числе смена ламп</t>
  </si>
  <si>
    <t>1 шт.</t>
  </si>
  <si>
    <t>Общестроительные работы</t>
  </si>
  <si>
    <t>Проверка и прочистка вентканалов</t>
  </si>
  <si>
    <t>Установка подъездных козырьков</t>
  </si>
  <si>
    <t>Ремонт штукатурки фасада</t>
  </si>
  <si>
    <t>1,3 м2</t>
  </si>
  <si>
    <t>Ремонт карниза</t>
  </si>
  <si>
    <t>46,8 м2</t>
  </si>
  <si>
    <t>Ремонт потолков</t>
  </si>
  <si>
    <t>19,2 м2</t>
  </si>
  <si>
    <t>Смена замков с проушинами</t>
  </si>
  <si>
    <t>2 шт.</t>
  </si>
  <si>
    <t>Опиловка деревьев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</si>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</sst>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J25" sqref="J25:K25"/>
    </sheetView>
  </sheetViews>
  <sheetFormatPr defaultRowHeight="15"/>
  <cols>
    <col min="1" max="1" width="6.140625" customWidth="1"/>
    <col min="3" max="3" width="7.710937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3" max="13" width="8" customWidth="1"/>
    <col min="15" max="15" width="10.42578125" bestFit="1" customWidth="1"/>
  </cols>
  <sheetData>
    <row r="1" spans="1:13" ht="15.75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.7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120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7.9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4.9000000000000004" customHeight="1"/>
    <row r="7" spans="1:13" ht="13.15" customHeight="1">
      <c r="A7" s="122" t="s">
        <v>40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2.6" customHeight="1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>
      <c r="A9" s="123" t="s">
        <v>66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>
      <c r="A10" s="124" t="s">
        <v>61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4">
        <v>-22259.24</v>
      </c>
      <c r="M13" s="14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3" t="s">
        <v>29</v>
      </c>
      <c r="B15" s="113"/>
      <c r="C15" s="113"/>
      <c r="D15" s="113"/>
      <c r="E15" s="113"/>
      <c r="F15" s="113"/>
      <c r="G15" s="113"/>
      <c r="H15" s="11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5" t="s">
        <v>25</v>
      </c>
      <c r="B17" s="126"/>
      <c r="C17" s="127"/>
      <c r="D17" s="134" t="s">
        <v>64</v>
      </c>
      <c r="E17" s="135"/>
      <c r="F17" s="134" t="s">
        <v>68</v>
      </c>
      <c r="G17" s="138"/>
      <c r="H17" s="135"/>
      <c r="I17" s="142" t="s">
        <v>56</v>
      </c>
      <c r="J17" s="138" t="s">
        <v>72</v>
      </c>
      <c r="K17" s="135"/>
      <c r="L17" s="134" t="s">
        <v>67</v>
      </c>
      <c r="M17" s="135"/>
    </row>
    <row r="18" spans="1:13" ht="30.75" customHeight="1">
      <c r="A18" s="128"/>
      <c r="B18" s="129"/>
      <c r="C18" s="130"/>
      <c r="D18" s="136"/>
      <c r="E18" s="137"/>
      <c r="F18" s="136"/>
      <c r="G18" s="139"/>
      <c r="H18" s="137"/>
      <c r="I18" s="143"/>
      <c r="J18" s="139"/>
      <c r="K18" s="137"/>
      <c r="L18" s="136"/>
      <c r="M18" s="137"/>
    </row>
    <row r="19" spans="1:13" ht="10.9" customHeight="1">
      <c r="A19" s="131"/>
      <c r="B19" s="132"/>
      <c r="C19" s="133"/>
      <c r="D19" s="48" t="s">
        <v>28</v>
      </c>
      <c r="E19" s="50"/>
      <c r="F19" s="48" t="s">
        <v>28</v>
      </c>
      <c r="G19" s="49"/>
      <c r="H19" s="50"/>
      <c r="I19" s="23" t="s">
        <v>28</v>
      </c>
      <c r="J19" s="48" t="s">
        <v>28</v>
      </c>
      <c r="K19" s="50"/>
      <c r="L19" s="140" t="s">
        <v>28</v>
      </c>
      <c r="M19" s="141"/>
    </row>
    <row r="20" spans="1:13" ht="10.9" customHeight="1">
      <c r="A20" s="110">
        <v>1</v>
      </c>
      <c r="B20" s="111"/>
      <c r="C20" s="112"/>
      <c r="D20" s="48">
        <v>2</v>
      </c>
      <c r="E20" s="50"/>
      <c r="F20" s="48">
        <v>3</v>
      </c>
      <c r="G20" s="49"/>
      <c r="H20" s="50"/>
      <c r="I20" s="23" t="s">
        <v>55</v>
      </c>
      <c r="J20" s="48">
        <v>5</v>
      </c>
      <c r="K20" s="50"/>
      <c r="L20" s="48" t="s">
        <v>63</v>
      </c>
      <c r="M20" s="50"/>
    </row>
    <row r="21" spans="1:13" ht="12" customHeight="1">
      <c r="A21" s="114" t="s">
        <v>26</v>
      </c>
      <c r="B21" s="115"/>
      <c r="C21" s="116"/>
      <c r="D21" s="108">
        <v>60853.09</v>
      </c>
      <c r="E21" s="109"/>
      <c r="F21" s="90">
        <v>600786.84</v>
      </c>
      <c r="G21" s="91"/>
      <c r="H21" s="92"/>
      <c r="I21" s="22">
        <f>D21+F21</f>
        <v>661639.92999999993</v>
      </c>
      <c r="J21" s="90">
        <v>585441.36</v>
      </c>
      <c r="K21" s="92"/>
      <c r="L21" s="108">
        <f>I21-J21</f>
        <v>76198.569999999949</v>
      </c>
      <c r="M21" s="109"/>
    </row>
    <row r="22" spans="1:13" ht="12" customHeight="1">
      <c r="A22" s="53" t="s">
        <v>27</v>
      </c>
      <c r="B22" s="54"/>
      <c r="C22" s="55"/>
      <c r="D22" s="108">
        <v>0</v>
      </c>
      <c r="E22" s="109"/>
      <c r="F22" s="90">
        <v>0</v>
      </c>
      <c r="G22" s="91"/>
      <c r="H22" s="92"/>
      <c r="I22" s="22">
        <f t="shared" ref="I22:I25" si="0">D22+F22</f>
        <v>0</v>
      </c>
      <c r="J22" s="90">
        <v>0</v>
      </c>
      <c r="K22" s="92"/>
      <c r="L22" s="108">
        <f t="shared" ref="L22:L24" si="1">I22-J22</f>
        <v>0</v>
      </c>
      <c r="M22" s="109"/>
    </row>
    <row r="23" spans="1:13" ht="12" customHeight="1">
      <c r="A23" s="53" t="s">
        <v>60</v>
      </c>
      <c r="B23" s="54"/>
      <c r="C23" s="55"/>
      <c r="D23" s="108">
        <v>0</v>
      </c>
      <c r="E23" s="109"/>
      <c r="F23" s="90">
        <v>0</v>
      </c>
      <c r="G23" s="91"/>
      <c r="H23" s="92"/>
      <c r="I23" s="22">
        <f t="shared" si="0"/>
        <v>0</v>
      </c>
      <c r="J23" s="90">
        <v>0</v>
      </c>
      <c r="K23" s="92"/>
      <c r="L23" s="108">
        <f t="shared" si="1"/>
        <v>0</v>
      </c>
      <c r="M23" s="109"/>
    </row>
    <row r="24" spans="1:13" ht="12" customHeight="1">
      <c r="A24" s="53" t="s">
        <v>58</v>
      </c>
      <c r="B24" s="54"/>
      <c r="C24" s="55"/>
      <c r="D24" s="108">
        <v>10186</v>
      </c>
      <c r="E24" s="109"/>
      <c r="F24" s="90">
        <v>13848.97</v>
      </c>
      <c r="G24" s="91"/>
      <c r="H24" s="92"/>
      <c r="I24" s="22">
        <f t="shared" si="0"/>
        <v>24034.97</v>
      </c>
      <c r="J24" s="90">
        <f>10186.16-0.16</f>
        <v>10186</v>
      </c>
      <c r="K24" s="92"/>
      <c r="L24" s="108">
        <f t="shared" si="1"/>
        <v>13848.970000000001</v>
      </c>
      <c r="M24" s="109"/>
    </row>
    <row r="25" spans="1:13" ht="12" customHeight="1">
      <c r="A25" s="53" t="s">
        <v>65</v>
      </c>
      <c r="B25" s="54"/>
      <c r="C25" s="55"/>
      <c r="D25" s="108">
        <v>0</v>
      </c>
      <c r="E25" s="109"/>
      <c r="F25" s="90">
        <v>5202.72</v>
      </c>
      <c r="G25" s="91"/>
      <c r="H25" s="92"/>
      <c r="I25" s="22">
        <f t="shared" si="0"/>
        <v>5202.72</v>
      </c>
      <c r="J25" s="90">
        <f>I25</f>
        <v>5202.72</v>
      </c>
      <c r="K25" s="92"/>
      <c r="L25" s="108">
        <f t="shared" ref="L25" si="2">I25-J25</f>
        <v>0</v>
      </c>
      <c r="M25" s="109"/>
    </row>
    <row r="26" spans="1:13" ht="12" customHeight="1">
      <c r="A26" s="53" t="s">
        <v>21</v>
      </c>
      <c r="B26" s="54"/>
      <c r="C26" s="55"/>
      <c r="D26" s="108">
        <f>D25+D24+D23+D22+D21</f>
        <v>71039.09</v>
      </c>
      <c r="E26" s="109"/>
      <c r="F26" s="91">
        <f>F21+F22+F23+F24+F25</f>
        <v>619838.52999999991</v>
      </c>
      <c r="G26" s="91"/>
      <c r="H26" s="92"/>
      <c r="I26" s="22">
        <f>I21+I22+I23+I24+I25</f>
        <v>690877.61999999988</v>
      </c>
      <c r="J26" s="90">
        <f>J21+J22+J23+J24+J25</f>
        <v>600830.07999999996</v>
      </c>
      <c r="K26" s="92"/>
      <c r="L26" s="117">
        <f>L21+L22+L23+L24+L25</f>
        <v>90047.53999999995</v>
      </c>
      <c r="M26" s="109"/>
    </row>
    <row r="27" spans="1:13" ht="7.9" customHeight="1"/>
    <row r="28" spans="1:13" ht="15.75">
      <c r="A28" s="113" t="s">
        <v>31</v>
      </c>
      <c r="B28" s="113"/>
      <c r="C28" s="113"/>
      <c r="D28" s="113"/>
      <c r="E28" s="113"/>
      <c r="F28" s="113"/>
      <c r="G28" s="113"/>
      <c r="H28" s="113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3" t="s">
        <v>19</v>
      </c>
      <c r="B30" s="95" t="s">
        <v>0</v>
      </c>
      <c r="C30" s="96"/>
      <c r="D30" s="96"/>
      <c r="E30" s="96"/>
      <c r="F30" s="96"/>
      <c r="G30" s="96"/>
      <c r="H30" s="96"/>
      <c r="I30" s="97"/>
      <c r="J30" s="95" t="s">
        <v>15</v>
      </c>
      <c r="K30" s="97"/>
      <c r="L30" s="101" t="s">
        <v>32</v>
      </c>
      <c r="M30" s="102"/>
    </row>
    <row r="31" spans="1:13" ht="10.15" customHeight="1">
      <c r="A31" s="94"/>
      <c r="B31" s="98"/>
      <c r="C31" s="99"/>
      <c r="D31" s="99"/>
      <c r="E31" s="99"/>
      <c r="F31" s="99"/>
      <c r="G31" s="99"/>
      <c r="H31" s="99"/>
      <c r="I31" s="100"/>
      <c r="J31" s="98"/>
      <c r="K31" s="100"/>
      <c r="L31" s="103"/>
      <c r="M31" s="104"/>
    </row>
    <row r="32" spans="1:13" ht="27.75" customHeight="1">
      <c r="A32" s="105" t="s">
        <v>33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5">
      <c r="A33" s="18" t="s">
        <v>2</v>
      </c>
      <c r="B33" s="74" t="s">
        <v>48</v>
      </c>
      <c r="C33" s="75"/>
      <c r="D33" s="75"/>
      <c r="E33" s="75"/>
      <c r="F33" s="75"/>
      <c r="G33" s="75"/>
      <c r="H33" s="75"/>
      <c r="I33" s="76"/>
      <c r="J33" s="77"/>
      <c r="K33" s="78"/>
      <c r="L33" s="79">
        <v>41051.4</v>
      </c>
      <c r="M33" s="80"/>
    </row>
    <row r="34" spans="1:15">
      <c r="A34" s="18" t="s">
        <v>3</v>
      </c>
      <c r="B34" s="74" t="s">
        <v>23</v>
      </c>
      <c r="C34" s="75"/>
      <c r="D34" s="75"/>
      <c r="E34" s="75"/>
      <c r="F34" s="75"/>
      <c r="G34" s="75"/>
      <c r="H34" s="75"/>
      <c r="I34" s="76"/>
      <c r="J34" s="77" t="s">
        <v>16</v>
      </c>
      <c r="K34" s="78"/>
      <c r="L34" s="77">
        <v>29557.01</v>
      </c>
      <c r="M34" s="78"/>
    </row>
    <row r="35" spans="1:15" ht="24.6" customHeight="1">
      <c r="A35" s="18" t="s">
        <v>4</v>
      </c>
      <c r="B35" s="85" t="s">
        <v>49</v>
      </c>
      <c r="C35" s="86"/>
      <c r="D35" s="86"/>
      <c r="E35" s="86"/>
      <c r="F35" s="86"/>
      <c r="G35" s="86"/>
      <c r="H35" s="86"/>
      <c r="I35" s="87"/>
      <c r="J35" s="77"/>
      <c r="K35" s="78"/>
      <c r="L35" s="79">
        <v>710592.84</v>
      </c>
      <c r="M35" s="80"/>
    </row>
    <row r="36" spans="1:15" ht="13.9" customHeight="1">
      <c r="A36" s="19" t="s">
        <v>5</v>
      </c>
      <c r="B36" s="75" t="s">
        <v>50</v>
      </c>
      <c r="C36" s="75"/>
      <c r="D36" s="75"/>
      <c r="E36" s="75"/>
      <c r="F36" s="75"/>
      <c r="G36" s="75"/>
      <c r="H36" s="75"/>
      <c r="I36" s="76"/>
      <c r="J36" s="77"/>
      <c r="K36" s="78"/>
      <c r="L36" s="84">
        <v>43103.97</v>
      </c>
      <c r="M36" s="78"/>
    </row>
    <row r="37" spans="1:15" ht="24" customHeight="1">
      <c r="A37" s="19" t="s">
        <v>6</v>
      </c>
      <c r="B37" s="85" t="s">
        <v>51</v>
      </c>
      <c r="C37" s="86"/>
      <c r="D37" s="86"/>
      <c r="E37" s="86"/>
      <c r="F37" s="86"/>
      <c r="G37" s="86"/>
      <c r="H37" s="86"/>
      <c r="I37" s="87"/>
      <c r="J37" s="88" t="s">
        <v>45</v>
      </c>
      <c r="K37" s="89"/>
      <c r="L37" s="77">
        <v>15599.53</v>
      </c>
      <c r="M37" s="78"/>
    </row>
    <row r="38" spans="1:15" ht="12.6" customHeight="1">
      <c r="A38" s="19" t="s">
        <v>7</v>
      </c>
      <c r="B38" s="75" t="s">
        <v>57</v>
      </c>
      <c r="C38" s="75"/>
      <c r="D38" s="75"/>
      <c r="E38" s="75"/>
      <c r="F38" s="75"/>
      <c r="G38" s="75"/>
      <c r="H38" s="75"/>
      <c r="I38" s="76"/>
      <c r="J38" s="77" t="s">
        <v>17</v>
      </c>
      <c r="K38" s="78"/>
      <c r="L38" s="79">
        <v>643.95000000000005</v>
      </c>
      <c r="M38" s="80"/>
    </row>
    <row r="39" spans="1:15">
      <c r="A39" s="81" t="s">
        <v>34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</row>
    <row r="40" spans="1:15" ht="13.9" customHeight="1">
      <c r="A40" s="20" t="s">
        <v>8</v>
      </c>
      <c r="B40" s="74" t="s">
        <v>52</v>
      </c>
      <c r="C40" s="75"/>
      <c r="D40" s="75"/>
      <c r="E40" s="75"/>
      <c r="F40" s="75"/>
      <c r="G40" s="75"/>
      <c r="H40" s="75"/>
      <c r="I40" s="76"/>
      <c r="J40" s="77"/>
      <c r="K40" s="78"/>
      <c r="L40" s="84">
        <v>69564.12</v>
      </c>
      <c r="M40" s="78"/>
    </row>
    <row r="41" spans="1:15">
      <c r="A41" s="20" t="s">
        <v>9</v>
      </c>
      <c r="B41" s="74" t="s">
        <v>53</v>
      </c>
      <c r="C41" s="75"/>
      <c r="D41" s="75"/>
      <c r="E41" s="75"/>
      <c r="F41" s="75"/>
      <c r="G41" s="75"/>
      <c r="H41" s="75"/>
      <c r="I41" s="76"/>
      <c r="J41" s="77"/>
      <c r="K41" s="78"/>
      <c r="L41" s="77">
        <v>125279.26</v>
      </c>
      <c r="M41" s="78"/>
    </row>
    <row r="42" spans="1:15">
      <c r="A42" s="20" t="s">
        <v>10</v>
      </c>
      <c r="B42" s="74" t="s">
        <v>54</v>
      </c>
      <c r="C42" s="75"/>
      <c r="D42" s="75"/>
      <c r="E42" s="75"/>
      <c r="F42" s="75"/>
      <c r="G42" s="75"/>
      <c r="H42" s="75"/>
      <c r="I42" s="76"/>
      <c r="J42" s="77" t="s">
        <v>18</v>
      </c>
      <c r="K42" s="78"/>
      <c r="L42" s="79">
        <v>958.08</v>
      </c>
      <c r="M42" s="80"/>
    </row>
    <row r="43" spans="1:15" ht="13.15" customHeight="1">
      <c r="A43" s="20" t="s">
        <v>11</v>
      </c>
      <c r="B43" s="74" t="s">
        <v>35</v>
      </c>
      <c r="C43" s="75"/>
      <c r="D43" s="75"/>
      <c r="E43" s="75"/>
      <c r="F43" s="75"/>
      <c r="G43" s="75"/>
      <c r="H43" s="75"/>
      <c r="I43" s="76"/>
      <c r="J43" s="77"/>
      <c r="K43" s="78"/>
      <c r="L43" s="77">
        <v>43103.97</v>
      </c>
      <c r="M43" s="78"/>
    </row>
    <row r="44" spans="1:15" ht="12.6" customHeight="1">
      <c r="A44" s="21" t="s">
        <v>12</v>
      </c>
      <c r="B44" s="74" t="s">
        <v>36</v>
      </c>
      <c r="C44" s="75"/>
      <c r="D44" s="75"/>
      <c r="E44" s="75"/>
      <c r="F44" s="75"/>
      <c r="G44" s="75"/>
      <c r="H44" s="75"/>
      <c r="I44" s="76"/>
      <c r="J44" s="77"/>
      <c r="K44" s="78"/>
      <c r="L44" s="77">
        <v>9031.31</v>
      </c>
      <c r="M44" s="78"/>
    </row>
    <row r="45" spans="1:15" ht="13.15" customHeight="1">
      <c r="A45" s="6" t="s">
        <v>13</v>
      </c>
      <c r="B45" s="64" t="s">
        <v>37</v>
      </c>
      <c r="C45" s="65"/>
      <c r="D45" s="65"/>
      <c r="E45" s="65"/>
      <c r="F45" s="65"/>
      <c r="G45" s="65"/>
      <c r="H45" s="65"/>
      <c r="I45" s="66"/>
      <c r="J45" s="67"/>
      <c r="K45" s="68"/>
      <c r="L45" s="67">
        <f>L33+L34+L35+L36+L37+L38+L40+L41+L42+L43+L44</f>
        <v>1088485.44</v>
      </c>
      <c r="M45" s="68"/>
    </row>
    <row r="46" spans="1:15">
      <c r="A46" s="26" t="s">
        <v>14</v>
      </c>
      <c r="B46" s="27" t="s">
        <v>69</v>
      </c>
      <c r="C46" s="27"/>
      <c r="D46" s="27"/>
      <c r="E46" s="27"/>
      <c r="F46" s="27"/>
      <c r="G46" s="27"/>
      <c r="H46" s="27"/>
      <c r="I46" s="27"/>
      <c r="J46" s="28"/>
      <c r="K46" s="28"/>
      <c r="L46" s="69">
        <f>J21+J24+J25-L45+L13</f>
        <v>-509914.6</v>
      </c>
      <c r="M46" s="70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71" t="s">
        <v>62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2">
        <f>L22+L23</f>
        <v>0</v>
      </c>
      <c r="M49" s="73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56" t="s">
        <v>39</v>
      </c>
      <c r="C53" s="63"/>
      <c r="D53" s="63"/>
      <c r="E53" s="63"/>
      <c r="F53" s="63"/>
      <c r="G53" s="63"/>
      <c r="H53" s="63"/>
      <c r="I53" s="57"/>
      <c r="J53" s="56" t="s">
        <v>20</v>
      </c>
      <c r="K53" s="57"/>
      <c r="L53" s="63" t="s">
        <v>22</v>
      </c>
      <c r="M53" s="57"/>
    </row>
    <row r="54" spans="1:13" ht="12" customHeight="1">
      <c r="A54" s="13" t="s">
        <v>2</v>
      </c>
      <c r="B54" s="53" t="s">
        <v>59</v>
      </c>
      <c r="C54" s="54"/>
      <c r="D54" s="54"/>
      <c r="E54" s="54"/>
      <c r="F54" s="54"/>
      <c r="G54" s="54"/>
      <c r="H54" s="54"/>
      <c r="I54" s="55"/>
      <c r="J54" s="56"/>
      <c r="K54" s="57"/>
      <c r="L54" s="63"/>
      <c r="M54" s="57"/>
    </row>
    <row r="55" spans="1:13" ht="12" customHeight="1">
      <c r="A55" s="13" t="s">
        <v>3</v>
      </c>
      <c r="B55" s="53" t="s">
        <v>73</v>
      </c>
      <c r="C55" s="54"/>
      <c r="D55" s="54"/>
      <c r="E55" s="54"/>
      <c r="F55" s="54"/>
      <c r="G55" s="54"/>
      <c r="H55" s="54"/>
      <c r="I55" s="55"/>
      <c r="J55" s="56">
        <v>2</v>
      </c>
      <c r="K55" s="57"/>
      <c r="L55" s="58">
        <v>14721.21</v>
      </c>
      <c r="M55" s="59"/>
    </row>
    <row r="56" spans="1:13" ht="12" customHeight="1">
      <c r="A56" s="14" t="s">
        <v>4</v>
      </c>
      <c r="B56" s="60" t="s">
        <v>70</v>
      </c>
      <c r="C56" s="61"/>
      <c r="D56" s="61"/>
      <c r="E56" s="61"/>
      <c r="F56" s="61"/>
      <c r="G56" s="61"/>
      <c r="H56" s="61"/>
      <c r="I56" s="62"/>
      <c r="J56" s="56"/>
      <c r="K56" s="57"/>
      <c r="L56" s="56"/>
      <c r="M56" s="57"/>
    </row>
    <row r="57" spans="1:13" ht="7.15" customHeight="1"/>
    <row r="58" spans="1:13" ht="27.6" customHeight="1">
      <c r="A58" s="52" t="s">
        <v>71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 ht="13.9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15.7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3" spans="1:13" ht="15.7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</sheetData>
  <mergeCells count="118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28" workbookViewId="0">
      <selection sqref="A1:XFD1048576"/>
    </sheetView>
  </sheetViews>
  <sheetFormatPr defaultRowHeight="1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74</v>
      </c>
    </row>
    <row r="2" spans="1:4" ht="76.150000000000006" customHeight="1">
      <c r="A2" s="145" t="s">
        <v>75</v>
      </c>
      <c r="B2" s="146"/>
      <c r="C2" s="146"/>
      <c r="D2" s="146"/>
    </row>
    <row r="3" spans="1:4" ht="26.45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75">
      <c r="A4" s="30">
        <v>1</v>
      </c>
      <c r="B4" s="32" t="s">
        <v>79</v>
      </c>
      <c r="C4" s="31"/>
      <c r="D4" s="33"/>
    </row>
    <row r="5" spans="1:4" ht="15.75">
      <c r="A5" s="30"/>
      <c r="B5" s="34" t="s">
        <v>80</v>
      </c>
      <c r="C5" s="30"/>
      <c r="D5" s="33">
        <v>41625</v>
      </c>
    </row>
    <row r="6" spans="1:4" ht="29.25">
      <c r="A6" s="30"/>
      <c r="B6" s="35" t="s">
        <v>81</v>
      </c>
      <c r="C6" s="30" t="s">
        <v>82</v>
      </c>
      <c r="D6" s="33"/>
    </row>
    <row r="7" spans="1:4" ht="15.75">
      <c r="A7" s="30"/>
      <c r="B7" s="35" t="s">
        <v>83</v>
      </c>
      <c r="C7" s="30" t="s">
        <v>84</v>
      </c>
      <c r="D7" s="33"/>
    </row>
    <row r="8" spans="1:4" ht="15.75">
      <c r="A8" s="30"/>
      <c r="B8" s="35"/>
      <c r="C8" s="30"/>
      <c r="D8" s="33"/>
    </row>
    <row r="9" spans="1:4" ht="16.899999999999999" customHeight="1">
      <c r="A9" s="30"/>
      <c r="B9" s="34" t="s">
        <v>85</v>
      </c>
      <c r="C9" s="30"/>
      <c r="D9" s="33">
        <v>28916</v>
      </c>
    </row>
    <row r="10" spans="1:4" ht="29.25">
      <c r="A10" s="30"/>
      <c r="B10" s="36" t="s">
        <v>81</v>
      </c>
      <c r="C10" s="30" t="s">
        <v>86</v>
      </c>
      <c r="D10" s="33"/>
    </row>
    <row r="11" spans="1:4" ht="15.75">
      <c r="A11" s="30"/>
      <c r="B11" s="35" t="s">
        <v>87</v>
      </c>
      <c r="C11" s="30"/>
      <c r="D11" s="33"/>
    </row>
    <row r="12" spans="1:4" ht="15.75">
      <c r="A12" s="30"/>
      <c r="B12" s="35"/>
      <c r="C12" s="30"/>
      <c r="D12" s="33"/>
    </row>
    <row r="13" spans="1:4" ht="15.75">
      <c r="A13" s="30"/>
      <c r="B13" s="37" t="s">
        <v>88</v>
      </c>
      <c r="C13" s="30"/>
      <c r="D13" s="33">
        <v>3466</v>
      </c>
    </row>
    <row r="14" spans="1:4" ht="17.45" customHeight="1">
      <c r="A14" s="30"/>
      <c r="B14" s="34" t="s">
        <v>89</v>
      </c>
      <c r="C14" s="30" t="s">
        <v>90</v>
      </c>
      <c r="D14" s="33">
        <v>72909</v>
      </c>
    </row>
    <row r="15" spans="1:4" ht="15.75">
      <c r="A15" s="30"/>
      <c r="B15" s="34" t="s">
        <v>91</v>
      </c>
      <c r="C15" s="30"/>
      <c r="D15" s="33">
        <v>5246</v>
      </c>
    </row>
    <row r="16" spans="1:4" ht="15.75">
      <c r="A16" s="30"/>
      <c r="B16" s="34"/>
      <c r="C16" s="30"/>
      <c r="D16" s="33"/>
    </row>
    <row r="17" spans="1:4" ht="15.75">
      <c r="A17" s="30"/>
      <c r="B17" s="34" t="s">
        <v>92</v>
      </c>
      <c r="C17" s="30"/>
      <c r="D17" s="33">
        <v>18607</v>
      </c>
    </row>
    <row r="18" spans="1:4" ht="18" customHeight="1">
      <c r="A18" s="30"/>
      <c r="B18" s="35" t="s">
        <v>93</v>
      </c>
      <c r="C18" s="30" t="s">
        <v>94</v>
      </c>
      <c r="D18" s="33"/>
    </row>
    <row r="19" spans="1:4" ht="15.75">
      <c r="A19" s="30"/>
      <c r="B19" s="35" t="s">
        <v>95</v>
      </c>
      <c r="C19" s="30" t="s">
        <v>96</v>
      </c>
      <c r="D19" s="33"/>
    </row>
    <row r="20" spans="1:4" ht="15.75">
      <c r="A20" s="30"/>
      <c r="B20" s="34"/>
      <c r="C20" s="30"/>
      <c r="D20" s="33"/>
    </row>
    <row r="21" spans="1:4" ht="15.75">
      <c r="A21" s="30">
        <v>2</v>
      </c>
      <c r="B21" s="32" t="s">
        <v>97</v>
      </c>
      <c r="C21" s="30"/>
      <c r="D21" s="33">
        <v>64</v>
      </c>
    </row>
    <row r="22" spans="1:4" ht="15.75">
      <c r="A22" s="30"/>
      <c r="B22" s="35" t="s">
        <v>98</v>
      </c>
      <c r="C22" s="30" t="s">
        <v>99</v>
      </c>
      <c r="D22" s="33"/>
    </row>
    <row r="23" spans="1:4" ht="16.149999999999999" customHeight="1">
      <c r="A23" s="30"/>
      <c r="B23" s="35"/>
      <c r="C23" s="30"/>
      <c r="D23" s="33"/>
    </row>
    <row r="24" spans="1:4" ht="15.75">
      <c r="A24" s="30">
        <v>3</v>
      </c>
      <c r="B24" s="32" t="s">
        <v>100</v>
      </c>
      <c r="C24" s="30"/>
      <c r="D24" s="33"/>
    </row>
    <row r="25" spans="1:4" ht="18" customHeight="1">
      <c r="A25" s="30"/>
      <c r="B25" s="34" t="s">
        <v>101</v>
      </c>
      <c r="C25" s="30" t="s">
        <v>99</v>
      </c>
      <c r="D25" s="33">
        <v>681</v>
      </c>
    </row>
    <row r="26" spans="1:4" ht="18" customHeight="1">
      <c r="A26" s="30"/>
      <c r="B26" s="34" t="s">
        <v>102</v>
      </c>
      <c r="C26" s="30" t="s">
        <v>84</v>
      </c>
      <c r="D26" s="33">
        <v>236575.84</v>
      </c>
    </row>
    <row r="27" spans="1:4" ht="16.149999999999999" customHeight="1">
      <c r="A27" s="30"/>
      <c r="B27" s="34" t="s">
        <v>103</v>
      </c>
      <c r="C27" s="30" t="s">
        <v>104</v>
      </c>
      <c r="D27" s="33">
        <v>1140</v>
      </c>
    </row>
    <row r="28" spans="1:4" ht="16.899999999999999" customHeight="1">
      <c r="A28" s="30"/>
      <c r="B28" s="34" t="s">
        <v>105</v>
      </c>
      <c r="C28" s="30" t="s">
        <v>106</v>
      </c>
      <c r="D28" s="33">
        <v>263781</v>
      </c>
    </row>
    <row r="29" spans="1:4" ht="17.45" customHeight="1">
      <c r="A29" s="30"/>
      <c r="B29" s="34" t="s">
        <v>107</v>
      </c>
      <c r="C29" s="30" t="s">
        <v>108</v>
      </c>
      <c r="D29" s="33">
        <v>21367</v>
      </c>
    </row>
    <row r="30" spans="1:4" ht="15.75">
      <c r="A30" s="30"/>
      <c r="B30" s="34" t="s">
        <v>109</v>
      </c>
      <c r="C30" s="30" t="s">
        <v>110</v>
      </c>
      <c r="D30" s="33">
        <v>391</v>
      </c>
    </row>
    <row r="31" spans="1:4" ht="15.75">
      <c r="A31" s="30"/>
      <c r="B31" s="34" t="s">
        <v>111</v>
      </c>
      <c r="C31" s="30" t="s">
        <v>99</v>
      </c>
      <c r="D31" s="33">
        <v>3047</v>
      </c>
    </row>
    <row r="32" spans="1:4" ht="15.75">
      <c r="A32" s="30"/>
      <c r="B32" s="34"/>
      <c r="C32" s="30"/>
      <c r="D32" s="33"/>
    </row>
    <row r="33" spans="1:4" ht="15.6" customHeight="1">
      <c r="A33" s="30">
        <v>4</v>
      </c>
      <c r="B33" s="32" t="s">
        <v>112</v>
      </c>
      <c r="C33" s="30"/>
      <c r="D33" s="33">
        <v>12777</v>
      </c>
    </row>
    <row r="34" spans="1:4" ht="15.6" customHeight="1">
      <c r="A34" s="30"/>
      <c r="B34" s="32"/>
      <c r="C34" s="30"/>
      <c r="D34" s="33"/>
    </row>
    <row r="35" spans="1:4" ht="27" customHeight="1">
      <c r="A35" s="31"/>
      <c r="B35" s="38" t="s">
        <v>21</v>
      </c>
      <c r="C35" s="30"/>
      <c r="D35" s="39">
        <f>SUM(D5:D34)</f>
        <v>710592.84</v>
      </c>
    </row>
    <row r="36" spans="1:4" ht="15.75">
      <c r="A36" s="40"/>
      <c r="B36" s="40"/>
      <c r="C36" s="40"/>
    </row>
    <row r="37" spans="1:4" ht="15.75">
      <c r="A37" s="40"/>
      <c r="B37" s="40"/>
      <c r="C37" s="40"/>
    </row>
    <row r="38" spans="1:4" ht="15.75">
      <c r="A38" s="40"/>
      <c r="B38" s="40"/>
      <c r="C38" s="40"/>
    </row>
    <row r="39" spans="1:4" ht="31.15" customHeight="1">
      <c r="A39" s="40"/>
      <c r="B39" s="41" t="s">
        <v>113</v>
      </c>
      <c r="C39" s="42" t="s">
        <v>114</v>
      </c>
      <c r="D39" t="s">
        <v>115</v>
      </c>
    </row>
    <row r="40" spans="1:4" ht="15.75">
      <c r="A40" s="40"/>
      <c r="B40" s="40"/>
      <c r="C40" s="42" t="s">
        <v>116</v>
      </c>
      <c r="D40" s="43" t="s">
        <v>117</v>
      </c>
    </row>
    <row r="41" spans="1:4" ht="26.45" customHeight="1">
      <c r="A41" s="44"/>
      <c r="B41" s="45"/>
      <c r="C41" s="46"/>
    </row>
    <row r="42" spans="1:4">
      <c r="C42" s="47"/>
    </row>
  </sheetData>
  <mergeCells count="1">
    <mergeCell ref="A2:D2"/>
  </mergeCells>
  <pageMargins left="0.7" right="0.7" top="0.28000000000000003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2017-03-10T05:43:08Z</cp:lastPrinted>
  <dcterms:created xsi:type="dcterms:W3CDTF">2012-10-17T06:04:49Z</dcterms:created>
  <dcterms:modified xsi:type="dcterms:W3CDTF">2017-03-10T05:44:31Z</dcterms:modified>
</cp:coreProperties>
</file>