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3" i="11"/>
  <c r="L46" i="9"/>
  <c r="L25"/>
  <c r="J25"/>
  <c r="I25"/>
  <c r="F25"/>
  <c r="D25"/>
  <c r="L24"/>
  <c r="I24"/>
  <c r="F24"/>
  <c r="L45"/>
  <c r="L34"/>
  <c r="L22"/>
  <c r="L23"/>
  <c r="L21"/>
  <c r="I22"/>
  <c r="I23"/>
  <c r="I21"/>
  <c r="L49" l="1"/>
</calcChain>
</file>

<file path=xl/sharedStrings.xml><?xml version="1.0" encoding="utf-8"?>
<sst xmlns="http://schemas.openxmlformats.org/spreadsheetml/2006/main" count="132" uniqueCount="120">
  <si>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</si>
  <si>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</si>
  <si>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</si>
  <si>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</si>
  <si>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</si>
  <si>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</si>
  <si>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</si>
  <si>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</si>
  <si>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</si>
  <si>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</si>
  <si>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</si>
  <si>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</si>
  <si>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</si>
  <si>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</si>
  <si>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</si>
  <si>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</si>
  <si>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</si>
  <si>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</si>
  <si>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</si>
  <si>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</si>
  <si>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</si>
  <si>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</si>
  <si>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</si>
  <si>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</si>
  <si>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</si>
  <si>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</si>
  <si>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</si>
  <si>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</si>
  <si>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</si>
  <si>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</si>
  <si>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</si>
  <si>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</si>
  <si>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</si>
  <si>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</si>
  <si>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</si>
  <si>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</si>
  <si>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</si>
  <si>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</si>
  <si>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</si>
  <si>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</si>
  <si>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</si>
  <si>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</si>
  <si>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</si>
  <si>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</si>
  <si>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</si>
  <si>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</si>
  <si>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</si>
  <si>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</si>
  <si>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</si>
  <si>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</si>
  <si>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</si>
  <si>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</si>
  <si>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</si>
  <si>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</si>
  <si>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</si>
  <si>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</si>
  <si>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</si>
  <si>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</si>
  <si>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</si>
  <si>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</si>
  <si>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</si>
  <si>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Волочаевская,85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</si>
  <si>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</si>
  <si>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</si>
  <si>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</si>
  <si>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</si>
  <si>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Составлены соглашения о рассрочке платежей кв.</t>
  </si>
  <si>
    <t>Задолженность на 01.01.2016 г.</t>
  </si>
  <si>
    <t>Начислено за период с 01.01.2015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</si>
  <si>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</si>
  <si>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ТО и эксплуатация ОДПУ хвс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</si>
  <si>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</si>
  <si>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</si>
  <si>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</si>
  <si>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</si>
  <si>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</si>
  <si>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</si>
  <si>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</si>
  <si>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</si>
  <si>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</si>
  <si>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смена вентилей и сгонов</t>
  </si>
  <si>
    <t>8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</si>
  <si>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</si>
  <si>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</si>
  <si>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</si>
  <si>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</si>
  <si>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20 м.</t>
  </si>
  <si>
    <t>прочистка труб</t>
  </si>
  <si>
    <t>35 м.</t>
  </si>
  <si>
    <t>Электромонтажные работы</t>
  </si>
  <si>
    <t>в том числе смена ламп</t>
  </si>
  <si>
    <t>41 шт.</t>
  </si>
  <si>
    <t>смена выключателей автоматических</t>
  </si>
  <si>
    <t>1 шт.</t>
  </si>
  <si>
    <t>смена розетки</t>
  </si>
  <si>
    <t>ремонт электрощитов</t>
  </si>
  <si>
    <t>2 шт.</t>
  </si>
  <si>
    <t>ревизия электрощитов</t>
  </si>
  <si>
    <t>12 шт.</t>
  </si>
  <si>
    <t>Общестроительные работы</t>
  </si>
  <si>
    <t>Окраска бордюров</t>
  </si>
  <si>
    <t>180 м.</t>
  </si>
  <si>
    <t>Остекление</t>
  </si>
  <si>
    <t>3,7 м2</t>
  </si>
  <si>
    <t>Ремонт кровли</t>
  </si>
  <si>
    <t>426 м2</t>
  </si>
  <si>
    <t>Ремонт межпанельных швов</t>
  </si>
  <si>
    <t>19,8 м.</t>
  </si>
  <si>
    <t>Прочистка вентиляции</t>
  </si>
  <si>
    <t>2,5 м.</t>
  </si>
  <si>
    <t>Заделка подвальных окон</t>
  </si>
  <si>
    <t>0,2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</si>
  <si>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</si>
  <si>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</si>
  <si>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</si>
  <si>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</si>
  <si>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</si>
  <si>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</si>
  <si>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</si>
  <si>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кв.14,16,17,46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</si>
</sst>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6" workbookViewId="0">
      <selection activeCell="A39" sqref="A38:M39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-44191.51</v>
      </c>
      <c r="M13" s="13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49</v>
      </c>
      <c r="E17" s="68"/>
      <c r="F17" s="71" t="s">
        <v>68</v>
      </c>
      <c r="G17" s="72"/>
      <c r="H17" s="73"/>
      <c r="I17" s="84" t="s">
        <v>57</v>
      </c>
      <c r="J17" s="72" t="s">
        <v>72</v>
      </c>
      <c r="K17" s="73"/>
      <c r="L17" s="67" t="s">
        <v>67</v>
      </c>
      <c r="M17" s="68"/>
    </row>
    <row r="18" spans="1:13" ht="29.4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8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8" customHeight="1">
      <c r="A20" s="134">
        <v>1</v>
      </c>
      <c r="B20" s="135"/>
      <c r="C20" s="136"/>
      <c r="D20" s="79">
        <v>2</v>
      </c>
      <c r="E20" s="81"/>
      <c r="F20" s="79">
        <v>3</v>
      </c>
      <c r="G20" s="80"/>
      <c r="H20" s="81"/>
      <c r="I20" s="26" t="s">
        <v>56</v>
      </c>
      <c r="J20" s="79">
        <v>5</v>
      </c>
      <c r="K20" s="81"/>
      <c r="L20" s="79" t="s">
        <v>58</v>
      </c>
      <c r="M20" s="81"/>
    </row>
    <row r="21" spans="1:13" ht="12" customHeight="1">
      <c r="A21" s="88" t="s">
        <v>26</v>
      </c>
      <c r="B21" s="89"/>
      <c r="C21" s="90"/>
      <c r="D21" s="91">
        <v>137262.9</v>
      </c>
      <c r="E21" s="92"/>
      <c r="F21" s="86">
        <v>532392.04</v>
      </c>
      <c r="G21" s="93"/>
      <c r="H21" s="87"/>
      <c r="I21" s="25">
        <f>D21+F21</f>
        <v>669654.94000000006</v>
      </c>
      <c r="J21" s="86">
        <v>500958.56</v>
      </c>
      <c r="K21" s="87"/>
      <c r="L21" s="91">
        <f>I21-J21</f>
        <v>168696.38000000006</v>
      </c>
      <c r="M21" s="92"/>
    </row>
    <row r="22" spans="1:13" ht="12" customHeight="1">
      <c r="A22" s="94" t="s">
        <v>27</v>
      </c>
      <c r="B22" s="95"/>
      <c r="C22" s="96"/>
      <c r="D22" s="91">
        <v>235468.93</v>
      </c>
      <c r="E22" s="92"/>
      <c r="F22" s="86">
        <v>1037875.46</v>
      </c>
      <c r="G22" s="93"/>
      <c r="H22" s="87"/>
      <c r="I22" s="25">
        <f t="shared" ref="I22:I24" si="0">D22+F22</f>
        <v>1273344.3899999999</v>
      </c>
      <c r="J22" s="86">
        <v>962567.58</v>
      </c>
      <c r="K22" s="87"/>
      <c r="L22" s="91">
        <f t="shared" ref="L22:L23" si="1">I22-J22</f>
        <v>310776.80999999994</v>
      </c>
      <c r="M22" s="92"/>
    </row>
    <row r="23" spans="1:13" ht="12" customHeight="1">
      <c r="A23" s="6" t="s">
        <v>28</v>
      </c>
      <c r="B23" s="7"/>
      <c r="C23" s="8"/>
      <c r="D23" s="91">
        <v>155933.54</v>
      </c>
      <c r="E23" s="92"/>
      <c r="F23" s="86">
        <v>362498.96</v>
      </c>
      <c r="G23" s="93"/>
      <c r="H23" s="87"/>
      <c r="I23" s="25">
        <f t="shared" si="0"/>
        <v>518432.5</v>
      </c>
      <c r="J23" s="86">
        <v>290301.19</v>
      </c>
      <c r="K23" s="87"/>
      <c r="L23" s="91">
        <f t="shared" si="1"/>
        <v>228131.31</v>
      </c>
      <c r="M23" s="92"/>
    </row>
    <row r="24" spans="1:13" ht="12" customHeight="1">
      <c r="A24" s="94" t="s">
        <v>71</v>
      </c>
      <c r="B24" s="95"/>
      <c r="C24" s="96"/>
      <c r="D24" s="91">
        <v>0</v>
      </c>
      <c r="E24" s="92"/>
      <c r="F24" s="86">
        <f>2*5202.72</f>
        <v>10405.44</v>
      </c>
      <c r="G24" s="93"/>
      <c r="H24" s="87"/>
      <c r="I24" s="25">
        <f t="shared" si="0"/>
        <v>10405.44</v>
      </c>
      <c r="J24" s="86">
        <v>10405.44</v>
      </c>
      <c r="K24" s="87"/>
      <c r="L24" s="91">
        <f t="shared" ref="L24" si="2">I24-J24</f>
        <v>0</v>
      </c>
      <c r="M24" s="92"/>
    </row>
    <row r="25" spans="1:13" ht="12" customHeight="1">
      <c r="A25" s="94" t="s">
        <v>21</v>
      </c>
      <c r="B25" s="95"/>
      <c r="C25" s="96"/>
      <c r="D25" s="91">
        <f>D21+D22+D23+D24</f>
        <v>528665.37</v>
      </c>
      <c r="E25" s="92"/>
      <c r="F25" s="93">
        <f>F21+F22+F23+F24</f>
        <v>1943171.9</v>
      </c>
      <c r="G25" s="93"/>
      <c r="H25" s="87"/>
      <c r="I25" s="25">
        <f>I21+I22+I23+I24</f>
        <v>2471837.27</v>
      </c>
      <c r="J25" s="86">
        <f>J21+J22+J23+J24</f>
        <v>1764232.7699999998</v>
      </c>
      <c r="K25" s="87"/>
      <c r="L25" s="97">
        <f>L21+L22+L23+L24</f>
        <v>707604.5</v>
      </c>
      <c r="M25" s="92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99999999999999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50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36462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26252.639999999999</v>
      </c>
      <c r="M33" s="117"/>
    </row>
    <row r="34" spans="1:15" ht="24.6" customHeight="1">
      <c r="A34" s="21" t="s">
        <v>4</v>
      </c>
      <c r="B34" s="121" t="s">
        <v>60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f>596542.28+65347</f>
        <v>661889.28000000003</v>
      </c>
      <c r="M34" s="119"/>
    </row>
    <row r="35" spans="1:15" ht="16.8" customHeight="1">
      <c r="A35" s="22"/>
      <c r="B35" s="121" t="s">
        <v>70</v>
      </c>
      <c r="C35" s="122"/>
      <c r="D35" s="122"/>
      <c r="E35" s="122"/>
      <c r="F35" s="122"/>
      <c r="G35" s="122"/>
      <c r="H35" s="122"/>
      <c r="I35" s="123"/>
      <c r="J35" s="126"/>
      <c r="K35" s="117"/>
      <c r="L35" s="120">
        <v>1215.4000000000001</v>
      </c>
      <c r="M35" s="119"/>
    </row>
    <row r="36" spans="1:15" ht="13.8" customHeight="1">
      <c r="A36" s="22" t="s">
        <v>5</v>
      </c>
      <c r="B36" s="114" t="s">
        <v>51</v>
      </c>
      <c r="C36" s="114"/>
      <c r="D36" s="114"/>
      <c r="E36" s="114"/>
      <c r="F36" s="114"/>
      <c r="G36" s="114"/>
      <c r="H36" s="114"/>
      <c r="I36" s="115"/>
      <c r="J36" s="116"/>
      <c r="K36" s="117"/>
      <c r="L36" s="120">
        <v>38285.1</v>
      </c>
      <c r="M36" s="119"/>
    </row>
    <row r="37" spans="1:15" ht="24" customHeight="1">
      <c r="A37" s="22" t="s">
        <v>6</v>
      </c>
      <c r="B37" s="121" t="s">
        <v>52</v>
      </c>
      <c r="C37" s="122"/>
      <c r="D37" s="122"/>
      <c r="E37" s="122"/>
      <c r="F37" s="122"/>
      <c r="G37" s="122"/>
      <c r="H37" s="122"/>
      <c r="I37" s="123"/>
      <c r="J37" s="124" t="s">
        <v>46</v>
      </c>
      <c r="K37" s="125"/>
      <c r="L37" s="116">
        <v>13855.56</v>
      </c>
      <c r="M37" s="117"/>
    </row>
    <row r="38" spans="1:15">
      <c r="A38" s="22" t="s">
        <v>7</v>
      </c>
      <c r="B38" s="114" t="s">
        <v>59</v>
      </c>
      <c r="C38" s="114"/>
      <c r="D38" s="114"/>
      <c r="E38" s="114"/>
      <c r="F38" s="114"/>
      <c r="G38" s="114"/>
      <c r="H38" s="114"/>
      <c r="I38" s="115"/>
      <c r="J38" s="116" t="s">
        <v>17</v>
      </c>
      <c r="K38" s="117"/>
      <c r="L38" s="118">
        <v>1022.78</v>
      </c>
      <c r="M38" s="119"/>
    </row>
    <row r="39" spans="1:15">
      <c r="A39" s="127" t="s">
        <v>35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5" ht="13.05" customHeight="1">
      <c r="A40" s="23" t="s">
        <v>8</v>
      </c>
      <c r="B40" s="113" t="s">
        <v>53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26">
        <v>42404.81</v>
      </c>
      <c r="M40" s="117"/>
    </row>
    <row r="41" spans="1:15" ht="13.05" customHeight="1">
      <c r="A41" s="23" t="s">
        <v>9</v>
      </c>
      <c r="B41" s="113" t="s">
        <v>54</v>
      </c>
      <c r="C41" s="114"/>
      <c r="D41" s="114"/>
      <c r="E41" s="114"/>
      <c r="F41" s="114"/>
      <c r="G41" s="114"/>
      <c r="H41" s="114"/>
      <c r="I41" s="115"/>
      <c r="J41" s="116"/>
      <c r="K41" s="117"/>
      <c r="L41" s="116">
        <v>115462.71</v>
      </c>
      <c r="M41" s="117"/>
    </row>
    <row r="42" spans="1:15" ht="13.05" customHeight="1">
      <c r="A42" s="23" t="s">
        <v>10</v>
      </c>
      <c r="B42" s="113" t="s">
        <v>55</v>
      </c>
      <c r="C42" s="114"/>
      <c r="D42" s="114"/>
      <c r="E42" s="114"/>
      <c r="F42" s="114"/>
      <c r="G42" s="114"/>
      <c r="H42" s="114"/>
      <c r="I42" s="115"/>
      <c r="J42" s="116" t="s">
        <v>18</v>
      </c>
      <c r="K42" s="117"/>
      <c r="L42" s="118">
        <v>578.85</v>
      </c>
      <c r="M42" s="119"/>
    </row>
    <row r="43" spans="1:15" ht="13.05" customHeight="1">
      <c r="A43" s="23" t="s">
        <v>11</v>
      </c>
      <c r="B43" s="113" t="s">
        <v>36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8">
        <v>38285.1</v>
      </c>
      <c r="M43" s="119"/>
    </row>
    <row r="44" spans="1:15" ht="13.05" customHeight="1">
      <c r="A44" s="24" t="s">
        <v>12</v>
      </c>
      <c r="B44" s="113" t="s">
        <v>37</v>
      </c>
      <c r="C44" s="114"/>
      <c r="D44" s="114"/>
      <c r="E44" s="114"/>
      <c r="F44" s="114"/>
      <c r="G44" s="114"/>
      <c r="H44" s="114"/>
      <c r="I44" s="115"/>
      <c r="J44" s="116"/>
      <c r="K44" s="117"/>
      <c r="L44" s="116">
        <v>8021.64</v>
      </c>
      <c r="M44" s="117"/>
    </row>
    <row r="45" spans="1:15" ht="13.8" customHeight="1">
      <c r="A45" s="9" t="s">
        <v>13</v>
      </c>
      <c r="B45" s="141" t="s">
        <v>38</v>
      </c>
      <c r="C45" s="142"/>
      <c r="D45" s="142"/>
      <c r="E45" s="142"/>
      <c r="F45" s="142"/>
      <c r="G45" s="142"/>
      <c r="H45" s="142"/>
      <c r="I45" s="143"/>
      <c r="J45" s="144"/>
      <c r="K45" s="145"/>
      <c r="L45" s="146">
        <f>L32+L33+L34+L36+L37+L38+L40+L41+L42+L43+L44+L35</f>
        <v>983735.87000000011</v>
      </c>
      <c r="M45" s="147"/>
    </row>
    <row r="46" spans="1:15">
      <c r="A46" s="29" t="s">
        <v>14</v>
      </c>
      <c r="B46" s="30" t="s">
        <v>62</v>
      </c>
      <c r="C46" s="30"/>
      <c r="D46" s="30"/>
      <c r="E46" s="30"/>
      <c r="F46" s="30"/>
      <c r="G46" s="30"/>
      <c r="H46" s="30"/>
      <c r="I46" s="30"/>
      <c r="J46" s="31"/>
      <c r="K46" s="31"/>
      <c r="L46" s="148">
        <f>J21-L45+L13+J24</f>
        <v>-516563.38000000006</v>
      </c>
      <c r="M46" s="149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50" t="s">
        <v>63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1">
        <f>L22+L23</f>
        <v>538908.11999999988</v>
      </c>
      <c r="M49" s="152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130" t="s">
        <v>40</v>
      </c>
      <c r="C53" s="132"/>
      <c r="D53" s="132"/>
      <c r="E53" s="132"/>
      <c r="F53" s="132"/>
      <c r="G53" s="132"/>
      <c r="H53" s="132"/>
      <c r="I53" s="131"/>
      <c r="J53" s="130" t="s">
        <v>20</v>
      </c>
      <c r="K53" s="131"/>
      <c r="L53" s="132" t="s">
        <v>22</v>
      </c>
      <c r="M53" s="131"/>
    </row>
    <row r="54" spans="1:13" ht="12" customHeight="1">
      <c r="A54" s="16" t="s">
        <v>2</v>
      </c>
      <c r="B54" s="94" t="s">
        <v>66</v>
      </c>
      <c r="C54" s="95"/>
      <c r="D54" s="95"/>
      <c r="E54" s="95"/>
      <c r="F54" s="95"/>
      <c r="G54" s="95"/>
      <c r="H54" s="95"/>
      <c r="I54" s="96"/>
      <c r="J54" s="130"/>
      <c r="K54" s="131"/>
      <c r="L54" s="132"/>
      <c r="M54" s="131"/>
    </row>
    <row r="55" spans="1:13" ht="12" customHeight="1">
      <c r="A55" s="16" t="s">
        <v>3</v>
      </c>
      <c r="B55" s="94" t="s">
        <v>119</v>
      </c>
      <c r="C55" s="95"/>
      <c r="D55" s="95"/>
      <c r="E55" s="95"/>
      <c r="F55" s="95"/>
      <c r="G55" s="95"/>
      <c r="H55" s="95"/>
      <c r="I55" s="96"/>
      <c r="J55" s="130">
        <v>4</v>
      </c>
      <c r="K55" s="131"/>
      <c r="L55" s="139">
        <v>381899.13</v>
      </c>
      <c r="M55" s="140"/>
    </row>
    <row r="56" spans="1:13" ht="12" customHeight="1">
      <c r="A56" s="17" t="s">
        <v>4</v>
      </c>
      <c r="B56" s="94" t="s">
        <v>64</v>
      </c>
      <c r="C56" s="95"/>
      <c r="D56" s="95"/>
      <c r="E56" s="95"/>
      <c r="F56" s="95"/>
      <c r="G56" s="95"/>
      <c r="H56" s="95"/>
      <c r="I56" s="96"/>
      <c r="J56" s="130"/>
      <c r="K56" s="131"/>
      <c r="L56" s="130"/>
      <c r="M56" s="131"/>
    </row>
    <row r="57" spans="1:13" ht="7.2" customHeight="1"/>
    <row r="58" spans="1:13" ht="27.6" customHeight="1">
      <c r="A58" s="138" t="s">
        <v>65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3" ht="13.8" customHeight="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 ht="15.6">
      <c r="A60" s="137" t="s">
        <v>47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3" spans="1:13" ht="15.6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B5" sqref="B5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73</v>
      </c>
    </row>
    <row r="2" spans="1:4" ht="89.4" customHeight="1">
      <c r="A2" s="153" t="s">
        <v>74</v>
      </c>
      <c r="B2" s="154"/>
      <c r="C2" s="154"/>
      <c r="D2" s="154"/>
    </row>
    <row r="3" spans="1:4" ht="26.4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/>
      <c r="C5" s="33"/>
      <c r="D5" s="36"/>
    </row>
    <row r="6" spans="1:4" ht="30.6">
      <c r="A6" s="33"/>
      <c r="B6" s="38" t="s">
        <v>79</v>
      </c>
      <c r="C6" s="33"/>
      <c r="D6" s="36">
        <v>3488</v>
      </c>
    </row>
    <row r="7" spans="1:4" ht="15.6">
      <c r="A7" s="33"/>
      <c r="B7" s="39" t="s">
        <v>80</v>
      </c>
      <c r="C7" s="33" t="s">
        <v>81</v>
      </c>
      <c r="D7" s="36"/>
    </row>
    <row r="8" spans="1:4" ht="15.6">
      <c r="A8" s="33"/>
      <c r="B8" s="37"/>
      <c r="C8" s="33"/>
      <c r="D8" s="36"/>
    </row>
    <row r="9" spans="1:4" ht="17.399999999999999" customHeight="1">
      <c r="A9" s="33"/>
      <c r="B9" s="38" t="s">
        <v>82</v>
      </c>
      <c r="C9" s="33" t="s">
        <v>83</v>
      </c>
      <c r="D9" s="36">
        <v>44372</v>
      </c>
    </row>
    <row r="10" spans="1:4" ht="15.6">
      <c r="A10" s="33"/>
      <c r="B10" s="38"/>
      <c r="C10" s="33"/>
      <c r="D10" s="36"/>
    </row>
    <row r="11" spans="1:4" ht="15.6">
      <c r="A11" s="33"/>
      <c r="B11" s="38" t="s">
        <v>84</v>
      </c>
      <c r="C11" s="33"/>
      <c r="D11" s="36">
        <v>12103</v>
      </c>
    </row>
    <row r="12" spans="1:4" ht="28.8">
      <c r="A12" s="33"/>
      <c r="B12" s="37" t="s">
        <v>85</v>
      </c>
      <c r="C12" s="33" t="s">
        <v>86</v>
      </c>
      <c r="D12" s="36">
        <v>2416</v>
      </c>
    </row>
    <row r="13" spans="1:4" ht="15.6">
      <c r="A13" s="33"/>
      <c r="B13" s="37" t="s">
        <v>87</v>
      </c>
      <c r="C13" s="33" t="s">
        <v>88</v>
      </c>
      <c r="D13" s="36"/>
    </row>
    <row r="14" spans="1:4" ht="15.6">
      <c r="A14" s="33"/>
      <c r="B14" s="38"/>
      <c r="C14" s="33"/>
      <c r="D14" s="36"/>
    </row>
    <row r="15" spans="1:4" ht="15.6">
      <c r="A15" s="33">
        <v>2</v>
      </c>
      <c r="B15" s="35" t="s">
        <v>89</v>
      </c>
      <c r="C15" s="33"/>
      <c r="D15" s="36">
        <v>2968</v>
      </c>
    </row>
    <row r="16" spans="1:4" ht="15.6">
      <c r="A16" s="33"/>
      <c r="B16" s="37" t="s">
        <v>90</v>
      </c>
      <c r="C16" s="33" t="s">
        <v>91</v>
      </c>
      <c r="D16" s="36"/>
    </row>
    <row r="17" spans="1:4" ht="16.8" customHeight="1">
      <c r="A17" s="33"/>
      <c r="B17" s="37" t="s">
        <v>92</v>
      </c>
      <c r="C17" s="33" t="s">
        <v>93</v>
      </c>
      <c r="D17" s="36"/>
    </row>
    <row r="18" spans="1:4" ht="15.6">
      <c r="A18" s="33"/>
      <c r="B18" s="37" t="s">
        <v>94</v>
      </c>
      <c r="C18" s="33" t="s">
        <v>93</v>
      </c>
      <c r="D18" s="36"/>
    </row>
    <row r="19" spans="1:4" ht="15.6">
      <c r="A19" s="33"/>
      <c r="B19" s="37" t="s">
        <v>95</v>
      </c>
      <c r="C19" s="33" t="s">
        <v>96</v>
      </c>
      <c r="D19" s="36"/>
    </row>
    <row r="20" spans="1:4" ht="16.8" customHeight="1">
      <c r="A20" s="33"/>
      <c r="B20" s="37" t="s">
        <v>97</v>
      </c>
      <c r="C20" s="33" t="s">
        <v>98</v>
      </c>
      <c r="D20" s="36"/>
    </row>
    <row r="21" spans="1:4" ht="16.8" customHeight="1">
      <c r="A21" s="33"/>
      <c r="B21" s="37"/>
      <c r="C21" s="33"/>
      <c r="D21" s="36"/>
    </row>
    <row r="22" spans="1:4" ht="15.6">
      <c r="A22" s="33">
        <v>3</v>
      </c>
      <c r="B22" s="35" t="s">
        <v>99</v>
      </c>
      <c r="C22" s="33"/>
      <c r="D22" s="36"/>
    </row>
    <row r="23" spans="1:4" ht="18" customHeight="1">
      <c r="A23" s="33"/>
      <c r="B23" s="38" t="s">
        <v>100</v>
      </c>
      <c r="C23" s="33" t="s">
        <v>101</v>
      </c>
      <c r="D23" s="36">
        <v>1652</v>
      </c>
    </row>
    <row r="24" spans="1:4" ht="18.600000000000001" customHeight="1">
      <c r="A24" s="33"/>
      <c r="B24" s="38" t="s">
        <v>102</v>
      </c>
      <c r="C24" s="33" t="s">
        <v>103</v>
      </c>
      <c r="D24" s="36">
        <v>3495</v>
      </c>
    </row>
    <row r="25" spans="1:4" ht="18" customHeight="1">
      <c r="A25" s="33"/>
      <c r="B25" s="38" t="s">
        <v>104</v>
      </c>
      <c r="C25" s="33" t="s">
        <v>105</v>
      </c>
      <c r="D25" s="36">
        <v>579442.28</v>
      </c>
    </row>
    <row r="26" spans="1:4" ht="18.600000000000001" customHeight="1">
      <c r="A26" s="33"/>
      <c r="B26" s="38" t="s">
        <v>106</v>
      </c>
      <c r="C26" s="33" t="s">
        <v>107</v>
      </c>
      <c r="D26" s="36">
        <v>10909</v>
      </c>
    </row>
    <row r="27" spans="1:4" ht="18" customHeight="1">
      <c r="A27" s="33"/>
      <c r="B27" s="38" t="s">
        <v>108</v>
      </c>
      <c r="C27" s="33" t="s">
        <v>109</v>
      </c>
      <c r="D27" s="36">
        <v>145</v>
      </c>
    </row>
    <row r="28" spans="1:4" ht="18" customHeight="1">
      <c r="A28" s="33"/>
      <c r="B28" s="38" t="s">
        <v>110</v>
      </c>
      <c r="C28" s="33" t="s">
        <v>111</v>
      </c>
      <c r="D28" s="36">
        <v>416</v>
      </c>
    </row>
    <row r="29" spans="1:4" ht="15.6">
      <c r="A29" s="33"/>
      <c r="B29" s="38" t="s">
        <v>112</v>
      </c>
      <c r="C29" s="33" t="s">
        <v>93</v>
      </c>
      <c r="D29" s="36">
        <v>155</v>
      </c>
    </row>
    <row r="30" spans="1:4" ht="15.6">
      <c r="A30" s="33"/>
      <c r="B30" s="38"/>
      <c r="C30" s="33"/>
      <c r="D30" s="36"/>
    </row>
    <row r="31" spans="1:4" ht="15.6" customHeight="1">
      <c r="A31" s="33">
        <v>4</v>
      </c>
      <c r="B31" s="35" t="s">
        <v>113</v>
      </c>
      <c r="C31" s="33"/>
      <c r="D31" s="36">
        <v>328</v>
      </c>
    </row>
    <row r="32" spans="1:4" ht="15.6" customHeight="1">
      <c r="A32" s="33"/>
      <c r="B32" s="35"/>
      <c r="C32" s="33"/>
      <c r="D32" s="36"/>
    </row>
    <row r="33" spans="1:4" ht="27" customHeight="1">
      <c r="A33" s="34"/>
      <c r="B33" s="40" t="s">
        <v>21</v>
      </c>
      <c r="C33" s="33"/>
      <c r="D33" s="41">
        <f>SUM(D4:D32)</f>
        <v>661889.28000000003</v>
      </c>
    </row>
    <row r="34" spans="1:4" ht="15.6">
      <c r="A34" s="42"/>
      <c r="B34" s="42"/>
      <c r="C34" s="42"/>
    </row>
    <row r="35" spans="1:4" ht="15.6">
      <c r="A35" s="42"/>
      <c r="B35" s="42"/>
      <c r="C35" s="42"/>
    </row>
    <row r="36" spans="1:4" ht="15.6">
      <c r="A36" s="42"/>
      <c r="B36" s="42"/>
      <c r="C36" s="42"/>
    </row>
    <row r="37" spans="1:4" ht="31.2" customHeight="1">
      <c r="A37" s="42"/>
      <c r="B37" s="43" t="s">
        <v>114</v>
      </c>
      <c r="C37" s="44" t="s">
        <v>115</v>
      </c>
      <c r="D37" t="s">
        <v>116</v>
      </c>
    </row>
    <row r="38" spans="1:4" ht="15.6">
      <c r="A38" s="42"/>
      <c r="B38" s="42"/>
      <c r="C38" s="44" t="s">
        <v>117</v>
      </c>
      <c r="D38" s="45" t="s">
        <v>118</v>
      </c>
    </row>
    <row r="39" spans="1:4" ht="26.4" customHeight="1">
      <c r="A39" s="46"/>
      <c r="B39" s="47"/>
      <c r="C39" s="48"/>
    </row>
    <row r="40" spans="1:4">
      <c r="C40" s="49"/>
    </row>
  </sheetData>
  <mergeCells count="1">
    <mergeCell ref="A2:D2"/>
  </mergeCells>
  <pageMargins left="0.7" right="0.7" top="0.33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2016-02-12T08:52:10Z</cp:lastPrinted>
  <dcterms:created xsi:type="dcterms:W3CDTF">2012-10-17T06:04:49Z</dcterms:created>
  <dcterms:modified xsi:type="dcterms:W3CDTF">2016-03-29T12:39:13Z</dcterms:modified>
</cp:coreProperties>
</file>