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14" i="11"/>
  <c r="J24" i="9"/>
  <c r="F24"/>
  <c r="D24" l="1"/>
  <c r="I22"/>
  <c r="L22" s="1"/>
  <c r="I23"/>
  <c r="I21"/>
  <c r="L21" s="1"/>
  <c r="L43"/>
  <c r="L44" s="1"/>
  <c r="I24" l="1"/>
  <c r="L23"/>
  <c r="L47"/>
  <c r="L24"/>
</calcChain>
</file>

<file path=xl/sharedStrings.xml><?xml version="1.0" encoding="utf-8"?>
<sst xmlns="http://schemas.openxmlformats.org/spreadsheetml/2006/main" count="101" uniqueCount="91">
  <si>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</si>
  <si>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</si>
  <si>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</si>
  <si>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</si>
  <si>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</si>
  <si>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</si>
  <si>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</si>
  <si>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</si>
  <si>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</si>
  <si>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</si>
  <si>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</si>
  <si>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</si>
  <si>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</si>
  <si>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</si>
  <si>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</si>
  <si>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</si>
  <si>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</si>
  <si>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</si>
  <si>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</si>
  <si>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</si>
  <si>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</si>
  <si>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</si>
  <si>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</si>
  <si>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</si>
  <si>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</si>
  <si>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</si>
  <si>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</si>
  <si>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</si>
  <si>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</si>
  <si>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</si>
  <si>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</si>
  <si>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</si>
  <si>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</si>
  <si>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</si>
  <si>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</si>
  <si>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</si>
  <si>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</si>
  <si>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</si>
  <si>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</si>
  <si>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</si>
  <si>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</si>
  <si>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</si>
  <si>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</si>
  <si>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</si>
  <si>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</si>
  <si>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</si>
  <si>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</si>
  <si>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</si>
  <si>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</si>
  <si>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</si>
  <si>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</si>
  <si>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</si>
  <si>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</si>
  <si>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</si>
  <si>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</si>
  <si>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</si>
  <si>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</si>
  <si>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 внутридомового инженерного оборудования   (фактические затраты)</t>
  </si>
  <si>
    <t>Составлены соглашения о рассрочке платежей кв.</t>
  </si>
  <si>
    <t>Выданы предупреждения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</si>
  <si>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Тракторная,3 б</t>
    </r>
  </si>
  <si>
    <r>
      <t>за декабрь</t>
    </r>
    <r>
      <rPr>
        <b/>
        <sz val="10"/>
        <rFont val="Arial"/>
        <family val="2"/>
        <charset val="204"/>
      </rPr>
      <t xml:space="preserve"> 2015 года</t>
    </r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</si>
  <si>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</si>
  <si>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</si>
  <si>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декабрь 2015 г.  ( см. лист 2)</t>
    </r>
  </si>
  <si>
    <t>Задолженность на 01.12.2015 г.</t>
  </si>
  <si>
    <t xml:space="preserve">Начислено за декабрь 2015 г. </t>
  </si>
  <si>
    <t xml:space="preserve">Оплачено  за декабрь 2015 г. </t>
  </si>
  <si>
    <t>Задолженность на 01.01.2016 г.</t>
  </si>
  <si>
    <t>гр.6=гр.4-гр.5</t>
  </si>
  <si>
    <t>Арендаторы</t>
  </si>
  <si>
    <t xml:space="preserve"> 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</si>
  <si>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</si>
  <si>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>№ 3б ул. Тракторная</t>
    </r>
    <r>
      <rPr>
        <sz val="12"/>
        <rFont val="Arial"/>
      </rPr>
      <t xml:space="preserve">                            за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</si>
  <si>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</si>
  <si>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</si>
  <si>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</si>
  <si>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</si>
  <si>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Электромонтажные работы</t>
  </si>
  <si>
    <t>в том числе смена ламп</t>
  </si>
  <si>
    <t>2 шт.</t>
  </si>
  <si>
    <t>Общестроительные работы</t>
  </si>
  <si>
    <t>Прочистка вентиляции</t>
  </si>
  <si>
    <t>1 шт.</t>
  </si>
  <si>
    <t>Смена замков с проушинами</t>
  </si>
  <si>
    <t>5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</si>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</sst>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workbookViewId="0">
      <selection sqref="A1:M58"/>
    </sheetView>
  </sheetViews>
  <sheetFormatPr defaultRowHeight="14.4"/>
  <cols>
    <col min="1" max="1" width="5.664062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19" t="s">
        <v>71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5.6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>
      <c r="A3" s="121" t="s">
        <v>43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>
      <c r="A4" s="121" t="s">
        <v>44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7.8" customHeight="1" thickBo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4.8" customHeight="1"/>
    <row r="7" spans="1:13" ht="13.2" customHeight="1">
      <c r="A7" s="123" t="s">
        <v>41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2.6" customHeight="1">
      <c r="A8" s="124" t="s">
        <v>24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>
      <c r="A9" s="124" t="s">
        <v>61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>
      <c r="A10" s="125" t="s">
        <v>60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9.6" customHeight="1"/>
    <row r="12" spans="1:13" ht="13.8" customHeight="1">
      <c r="A12" s="15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2">
        <v>0</v>
      </c>
      <c r="M13" s="32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90" t="s">
        <v>29</v>
      </c>
      <c r="B15" s="90"/>
      <c r="C15" s="90"/>
      <c r="D15" s="90"/>
      <c r="E15" s="90"/>
      <c r="F15" s="90"/>
      <c r="G15" s="90"/>
      <c r="H15" s="90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00" t="s">
        <v>25</v>
      </c>
      <c r="B17" s="101"/>
      <c r="C17" s="102"/>
      <c r="D17" s="109" t="s">
        <v>65</v>
      </c>
      <c r="E17" s="110"/>
      <c r="F17" s="109" t="s">
        <v>66</v>
      </c>
      <c r="G17" s="113"/>
      <c r="H17" s="110"/>
      <c r="I17" s="117" t="s">
        <v>55</v>
      </c>
      <c r="J17" s="113" t="s">
        <v>67</v>
      </c>
      <c r="K17" s="110"/>
      <c r="L17" s="109" t="s">
        <v>68</v>
      </c>
      <c r="M17" s="110"/>
    </row>
    <row r="18" spans="1:13" ht="29.4" customHeight="1">
      <c r="A18" s="103"/>
      <c r="B18" s="104"/>
      <c r="C18" s="105"/>
      <c r="D18" s="111"/>
      <c r="E18" s="112"/>
      <c r="F18" s="111"/>
      <c r="G18" s="114"/>
      <c r="H18" s="112"/>
      <c r="I18" s="118"/>
      <c r="J18" s="114"/>
      <c r="K18" s="112"/>
      <c r="L18" s="111"/>
      <c r="M18" s="112"/>
    </row>
    <row r="19" spans="1:13" ht="10.8" customHeight="1">
      <c r="A19" s="106"/>
      <c r="B19" s="107"/>
      <c r="C19" s="108"/>
      <c r="D19" s="36" t="s">
        <v>28</v>
      </c>
      <c r="E19" s="37"/>
      <c r="F19" s="36" t="s">
        <v>28</v>
      </c>
      <c r="G19" s="38"/>
      <c r="H19" s="37"/>
      <c r="I19" s="26" t="s">
        <v>28</v>
      </c>
      <c r="J19" s="36" t="s">
        <v>28</v>
      </c>
      <c r="K19" s="37"/>
      <c r="L19" s="115" t="s">
        <v>28</v>
      </c>
      <c r="M19" s="116"/>
    </row>
    <row r="20" spans="1:13" ht="10.8" customHeight="1">
      <c r="A20" s="33">
        <v>1</v>
      </c>
      <c r="B20" s="34"/>
      <c r="C20" s="35"/>
      <c r="D20" s="36">
        <v>2</v>
      </c>
      <c r="E20" s="37"/>
      <c r="F20" s="36">
        <v>3</v>
      </c>
      <c r="G20" s="38"/>
      <c r="H20" s="37"/>
      <c r="I20" s="26" t="s">
        <v>54</v>
      </c>
      <c r="J20" s="36">
        <v>5</v>
      </c>
      <c r="K20" s="37"/>
      <c r="L20" s="36" t="s">
        <v>69</v>
      </c>
      <c r="M20" s="37"/>
    </row>
    <row r="21" spans="1:13">
      <c r="A21" s="93" t="s">
        <v>26</v>
      </c>
      <c r="B21" s="94"/>
      <c r="C21" s="95"/>
      <c r="D21" s="96">
        <v>0</v>
      </c>
      <c r="E21" s="97"/>
      <c r="F21" s="91">
        <v>41992.02</v>
      </c>
      <c r="G21" s="98"/>
      <c r="H21" s="92"/>
      <c r="I21" s="25">
        <f>D21+F21</f>
        <v>41992.02</v>
      </c>
      <c r="J21" s="91">
        <v>0</v>
      </c>
      <c r="K21" s="92"/>
      <c r="L21" s="96">
        <f>I21-J21</f>
        <v>41992.02</v>
      </c>
      <c r="M21" s="97"/>
    </row>
    <row r="22" spans="1:13">
      <c r="A22" s="41" t="s">
        <v>27</v>
      </c>
      <c r="B22" s="42"/>
      <c r="C22" s="43"/>
      <c r="D22" s="96">
        <v>0</v>
      </c>
      <c r="E22" s="97"/>
      <c r="F22" s="91">
        <v>88081.44</v>
      </c>
      <c r="G22" s="98"/>
      <c r="H22" s="92"/>
      <c r="I22" s="25">
        <f t="shared" ref="I22:I23" si="0">D22+F22</f>
        <v>88081.44</v>
      </c>
      <c r="J22" s="91">
        <v>0</v>
      </c>
      <c r="K22" s="92"/>
      <c r="L22" s="96">
        <f t="shared" ref="L22:L23" si="1">I22-J22</f>
        <v>88081.44</v>
      </c>
      <c r="M22" s="97"/>
    </row>
    <row r="23" spans="1:13">
      <c r="A23" s="6" t="s">
        <v>70</v>
      </c>
      <c r="B23" s="7"/>
      <c r="C23" s="8"/>
      <c r="D23" s="96">
        <v>0</v>
      </c>
      <c r="E23" s="97"/>
      <c r="F23" s="91">
        <v>1444</v>
      </c>
      <c r="G23" s="98"/>
      <c r="H23" s="92"/>
      <c r="I23" s="25">
        <f t="shared" si="0"/>
        <v>1444</v>
      </c>
      <c r="J23" s="91">
        <v>0</v>
      </c>
      <c r="K23" s="92"/>
      <c r="L23" s="96">
        <f t="shared" si="1"/>
        <v>1444</v>
      </c>
      <c r="M23" s="97"/>
    </row>
    <row r="24" spans="1:13">
      <c r="A24" s="41" t="s">
        <v>21</v>
      </c>
      <c r="B24" s="42"/>
      <c r="C24" s="43"/>
      <c r="D24" s="96">
        <f>D21+D22+D23</f>
        <v>0</v>
      </c>
      <c r="E24" s="97"/>
      <c r="F24" s="98">
        <f>F23+F22+F21</f>
        <v>131517.46</v>
      </c>
      <c r="G24" s="98"/>
      <c r="H24" s="92"/>
      <c r="I24" s="25">
        <f>I23+I22+I21</f>
        <v>131517.46</v>
      </c>
      <c r="J24" s="91">
        <f>J23+J22+J21</f>
        <v>0</v>
      </c>
      <c r="K24" s="92"/>
      <c r="L24" s="99">
        <f>SUM(L21:L23)</f>
        <v>131517.46</v>
      </c>
      <c r="M24" s="97"/>
    </row>
    <row r="25" spans="1:13" ht="7.8" customHeight="1"/>
    <row r="26" spans="1:13" ht="15.6">
      <c r="A26" s="90" t="s">
        <v>31</v>
      </c>
      <c r="B26" s="90"/>
      <c r="C26" s="90"/>
      <c r="D26" s="90"/>
      <c r="E26" s="90"/>
      <c r="F26" s="90"/>
      <c r="G26" s="90"/>
      <c r="H26" s="90"/>
      <c r="I26" s="13"/>
      <c r="J26" s="13"/>
      <c r="K26" s="13"/>
      <c r="L26" s="13"/>
      <c r="M26" s="13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75" t="s">
        <v>19</v>
      </c>
      <c r="B28" s="77" t="s">
        <v>0</v>
      </c>
      <c r="C28" s="78"/>
      <c r="D28" s="78"/>
      <c r="E28" s="78"/>
      <c r="F28" s="78"/>
      <c r="G28" s="78"/>
      <c r="H28" s="78"/>
      <c r="I28" s="79"/>
      <c r="J28" s="77" t="s">
        <v>15</v>
      </c>
      <c r="K28" s="79"/>
      <c r="L28" s="83" t="s">
        <v>32</v>
      </c>
      <c r="M28" s="84"/>
    </row>
    <row r="29" spans="1:13" ht="10.199999999999999" customHeight="1">
      <c r="A29" s="76"/>
      <c r="B29" s="80"/>
      <c r="C29" s="81"/>
      <c r="D29" s="81"/>
      <c r="E29" s="81"/>
      <c r="F29" s="81"/>
      <c r="G29" s="81"/>
      <c r="H29" s="81"/>
      <c r="I29" s="82"/>
      <c r="J29" s="80"/>
      <c r="K29" s="82"/>
      <c r="L29" s="85"/>
      <c r="M29" s="86"/>
    </row>
    <row r="30" spans="1:13" ht="25.2" customHeight="1">
      <c r="A30" s="87" t="s">
        <v>33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</row>
    <row r="31" spans="1:13">
      <c r="A31" s="21" t="s">
        <v>2</v>
      </c>
      <c r="B31" s="59" t="s">
        <v>48</v>
      </c>
      <c r="C31" s="60"/>
      <c r="D31" s="60"/>
      <c r="E31" s="60"/>
      <c r="F31" s="60"/>
      <c r="G31" s="60"/>
      <c r="H31" s="60"/>
      <c r="I31" s="61"/>
      <c r="J31" s="62"/>
      <c r="K31" s="63"/>
      <c r="L31" s="64">
        <v>2903.7</v>
      </c>
      <c r="M31" s="65"/>
    </row>
    <row r="32" spans="1:13">
      <c r="A32" s="21" t="s">
        <v>3</v>
      </c>
      <c r="B32" s="59" t="s">
        <v>23</v>
      </c>
      <c r="C32" s="60"/>
      <c r="D32" s="60"/>
      <c r="E32" s="60"/>
      <c r="F32" s="60"/>
      <c r="G32" s="60"/>
      <c r="H32" s="60"/>
      <c r="I32" s="61"/>
      <c r="J32" s="62" t="s">
        <v>16</v>
      </c>
      <c r="K32" s="63"/>
      <c r="L32" s="62">
        <v>2090.66</v>
      </c>
      <c r="M32" s="63"/>
    </row>
    <row r="33" spans="1:15" ht="24.6" customHeight="1">
      <c r="A33" s="21" t="s">
        <v>4</v>
      </c>
      <c r="B33" s="70" t="s">
        <v>57</v>
      </c>
      <c r="C33" s="71"/>
      <c r="D33" s="71"/>
      <c r="E33" s="71"/>
      <c r="F33" s="71"/>
      <c r="G33" s="71"/>
      <c r="H33" s="71"/>
      <c r="I33" s="72"/>
      <c r="J33" s="62"/>
      <c r="K33" s="63"/>
      <c r="L33" s="64">
        <v>1722</v>
      </c>
      <c r="M33" s="65"/>
    </row>
    <row r="34" spans="1:15" ht="12.6" customHeight="1">
      <c r="A34" s="22" t="s">
        <v>5</v>
      </c>
      <c r="B34" s="60" t="s">
        <v>49</v>
      </c>
      <c r="C34" s="60"/>
      <c r="D34" s="60"/>
      <c r="E34" s="60"/>
      <c r="F34" s="60"/>
      <c r="G34" s="60"/>
      <c r="H34" s="60"/>
      <c r="I34" s="61"/>
      <c r="J34" s="62"/>
      <c r="K34" s="63"/>
      <c r="L34" s="69">
        <v>3048.89</v>
      </c>
      <c r="M34" s="63"/>
    </row>
    <row r="35" spans="1:15" ht="24" customHeight="1">
      <c r="A35" s="22" t="s">
        <v>6</v>
      </c>
      <c r="B35" s="70" t="s">
        <v>50</v>
      </c>
      <c r="C35" s="71"/>
      <c r="D35" s="71"/>
      <c r="E35" s="71"/>
      <c r="F35" s="71"/>
      <c r="G35" s="71"/>
      <c r="H35" s="71"/>
      <c r="I35" s="72"/>
      <c r="J35" s="73" t="s">
        <v>45</v>
      </c>
      <c r="K35" s="74"/>
      <c r="L35" s="62">
        <v>1103.4100000000001</v>
      </c>
      <c r="M35" s="63"/>
    </row>
    <row r="36" spans="1:15">
      <c r="A36" s="22" t="s">
        <v>7</v>
      </c>
      <c r="B36" s="60" t="s">
        <v>56</v>
      </c>
      <c r="C36" s="60"/>
      <c r="D36" s="60"/>
      <c r="E36" s="60"/>
      <c r="F36" s="60"/>
      <c r="G36" s="60"/>
      <c r="H36" s="60"/>
      <c r="I36" s="61"/>
      <c r="J36" s="62" t="s">
        <v>17</v>
      </c>
      <c r="K36" s="63"/>
      <c r="L36" s="64">
        <v>0</v>
      </c>
      <c r="M36" s="65"/>
    </row>
    <row r="37" spans="1:15">
      <c r="A37" s="66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</row>
    <row r="38" spans="1:15" ht="12" customHeight="1">
      <c r="A38" s="23" t="s">
        <v>8</v>
      </c>
      <c r="B38" s="59" t="s">
        <v>51</v>
      </c>
      <c r="C38" s="60"/>
      <c r="D38" s="60"/>
      <c r="E38" s="60"/>
      <c r="F38" s="60"/>
      <c r="G38" s="60"/>
      <c r="H38" s="60"/>
      <c r="I38" s="61"/>
      <c r="J38" s="62"/>
      <c r="K38" s="63"/>
      <c r="L38" s="69">
        <v>2865.99</v>
      </c>
      <c r="M38" s="63"/>
    </row>
    <row r="39" spans="1:15" ht="12" customHeight="1">
      <c r="A39" s="23" t="s">
        <v>9</v>
      </c>
      <c r="B39" s="59" t="s">
        <v>52</v>
      </c>
      <c r="C39" s="60"/>
      <c r="D39" s="60"/>
      <c r="E39" s="60"/>
      <c r="F39" s="60"/>
      <c r="G39" s="60"/>
      <c r="H39" s="60"/>
      <c r="I39" s="61"/>
      <c r="J39" s="62"/>
      <c r="K39" s="63"/>
      <c r="L39" s="62">
        <v>8551.1200000000008</v>
      </c>
      <c r="M39" s="63"/>
    </row>
    <row r="40" spans="1:15" ht="12" customHeight="1">
      <c r="A40" s="23" t="s">
        <v>10</v>
      </c>
      <c r="B40" s="59" t="s">
        <v>53</v>
      </c>
      <c r="C40" s="60"/>
      <c r="D40" s="60"/>
      <c r="E40" s="60"/>
      <c r="F40" s="60"/>
      <c r="G40" s="60"/>
      <c r="H40" s="60"/>
      <c r="I40" s="61"/>
      <c r="J40" s="62" t="s">
        <v>18</v>
      </c>
      <c r="K40" s="63"/>
      <c r="L40" s="64">
        <v>0</v>
      </c>
      <c r="M40" s="65"/>
    </row>
    <row r="41" spans="1:15" ht="12" customHeight="1">
      <c r="A41" s="23" t="s">
        <v>11</v>
      </c>
      <c r="B41" s="59" t="s">
        <v>35</v>
      </c>
      <c r="C41" s="60"/>
      <c r="D41" s="60"/>
      <c r="E41" s="60"/>
      <c r="F41" s="60"/>
      <c r="G41" s="60"/>
      <c r="H41" s="60"/>
      <c r="I41" s="61"/>
      <c r="J41" s="62"/>
      <c r="K41" s="63"/>
      <c r="L41" s="62">
        <v>3048.89</v>
      </c>
      <c r="M41" s="63"/>
    </row>
    <row r="42" spans="1:15" ht="12" customHeight="1">
      <c r="A42" s="24" t="s">
        <v>12</v>
      </c>
      <c r="B42" s="59" t="s">
        <v>36</v>
      </c>
      <c r="C42" s="60"/>
      <c r="D42" s="60"/>
      <c r="E42" s="60"/>
      <c r="F42" s="60"/>
      <c r="G42" s="60"/>
      <c r="H42" s="60"/>
      <c r="I42" s="61"/>
      <c r="J42" s="62"/>
      <c r="K42" s="63"/>
      <c r="L42" s="62">
        <v>638.80999999999995</v>
      </c>
      <c r="M42" s="63"/>
    </row>
    <row r="43" spans="1:15" ht="13.8" customHeight="1">
      <c r="A43" s="9" t="s">
        <v>13</v>
      </c>
      <c r="B43" s="49" t="s">
        <v>37</v>
      </c>
      <c r="C43" s="50"/>
      <c r="D43" s="50"/>
      <c r="E43" s="50"/>
      <c r="F43" s="50"/>
      <c r="G43" s="50"/>
      <c r="H43" s="50"/>
      <c r="I43" s="51"/>
      <c r="J43" s="52"/>
      <c r="K43" s="53"/>
      <c r="L43" s="52">
        <f>L31+L32+L33+L34+L35+L36+L38+L39+L40+L41+L42</f>
        <v>25973.47</v>
      </c>
      <c r="M43" s="53"/>
    </row>
    <row r="44" spans="1:15">
      <c r="A44" s="29" t="s">
        <v>14</v>
      </c>
      <c r="B44" s="30" t="s">
        <v>62</v>
      </c>
      <c r="C44" s="30"/>
      <c r="D44" s="30"/>
      <c r="E44" s="30"/>
      <c r="F44" s="30"/>
      <c r="G44" s="30"/>
      <c r="H44" s="30"/>
      <c r="I44" s="30"/>
      <c r="J44" s="31"/>
      <c r="K44" s="31"/>
      <c r="L44" s="54">
        <f>J21-L43+L13</f>
        <v>-25973.47</v>
      </c>
      <c r="M44" s="55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47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56" t="s">
        <v>63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7">
        <f>L22+L23</f>
        <v>89525.440000000002</v>
      </c>
      <c r="M47" s="58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2" customHeight="1">
      <c r="A49" s="20" t="s">
        <v>38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44" t="s">
        <v>39</v>
      </c>
      <c r="C51" s="48"/>
      <c r="D51" s="48"/>
      <c r="E51" s="48"/>
      <c r="F51" s="48"/>
      <c r="G51" s="48"/>
      <c r="H51" s="48"/>
      <c r="I51" s="45"/>
      <c r="J51" s="44" t="s">
        <v>20</v>
      </c>
      <c r="K51" s="45"/>
      <c r="L51" s="48" t="s">
        <v>22</v>
      </c>
      <c r="M51" s="45"/>
    </row>
    <row r="52" spans="1:13">
      <c r="A52" s="16" t="s">
        <v>2</v>
      </c>
      <c r="B52" s="41" t="s">
        <v>58</v>
      </c>
      <c r="C52" s="42"/>
      <c r="D52" s="42"/>
      <c r="E52" s="42"/>
      <c r="F52" s="42"/>
      <c r="G52" s="42"/>
      <c r="H52" s="42"/>
      <c r="I52" s="43"/>
      <c r="J52" s="44"/>
      <c r="K52" s="45"/>
      <c r="L52" s="48"/>
      <c r="M52" s="45"/>
    </row>
    <row r="53" spans="1:13" ht="13.2" customHeight="1">
      <c r="A53" s="16" t="s">
        <v>3</v>
      </c>
      <c r="B53" s="41" t="s">
        <v>59</v>
      </c>
      <c r="C53" s="42"/>
      <c r="D53" s="42"/>
      <c r="E53" s="42"/>
      <c r="F53" s="42"/>
      <c r="G53" s="42"/>
      <c r="H53" s="42"/>
      <c r="I53" s="43"/>
      <c r="J53" s="44"/>
      <c r="K53" s="45"/>
      <c r="L53" s="46"/>
      <c r="M53" s="47"/>
    </row>
    <row r="54" spans="1:13">
      <c r="A54" s="17" t="s">
        <v>4</v>
      </c>
      <c r="B54" s="41" t="s">
        <v>40</v>
      </c>
      <c r="C54" s="42"/>
      <c r="D54" s="42"/>
      <c r="E54" s="42"/>
      <c r="F54" s="42"/>
      <c r="G54" s="42"/>
      <c r="H54" s="42"/>
      <c r="I54" s="43"/>
      <c r="J54" s="44"/>
      <c r="K54" s="45"/>
      <c r="L54" s="44"/>
      <c r="M54" s="45"/>
    </row>
    <row r="55" spans="1:13" ht="7.2" customHeight="1"/>
    <row r="56" spans="1:13" ht="27.6" customHeight="1">
      <c r="A56" s="40" t="s">
        <v>64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3.8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6">
      <c r="A58" s="39" t="s">
        <v>46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61" spans="1:13" ht="15.6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</sheetData>
  <mergeCells count="107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sqref="A1:XFD104857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126" t="s">
        <v>72</v>
      </c>
    </row>
    <row r="2" spans="1:4" ht="127.2" customHeight="1">
      <c r="A2" s="127" t="s">
        <v>73</v>
      </c>
      <c r="B2" s="128"/>
      <c r="C2" s="128"/>
      <c r="D2" s="128"/>
    </row>
    <row r="3" spans="1:4" ht="26.4" customHeight="1">
      <c r="A3" s="129" t="s">
        <v>19</v>
      </c>
      <c r="B3" s="129" t="s">
        <v>74</v>
      </c>
      <c r="C3" s="129" t="s">
        <v>75</v>
      </c>
      <c r="D3" s="130" t="s">
        <v>76</v>
      </c>
    </row>
    <row r="4" spans="1:4" ht="15.6">
      <c r="A4" s="129">
        <v>1</v>
      </c>
      <c r="B4" s="131" t="s">
        <v>77</v>
      </c>
      <c r="C4" s="130"/>
      <c r="D4" s="132"/>
    </row>
    <row r="5" spans="1:4" ht="15.6">
      <c r="A5" s="129"/>
      <c r="B5" s="133"/>
      <c r="C5" s="129"/>
      <c r="D5" s="132"/>
    </row>
    <row r="6" spans="1:4" ht="15.6">
      <c r="A6" s="129">
        <v>2</v>
      </c>
      <c r="B6" s="131" t="s">
        <v>78</v>
      </c>
      <c r="C6" s="129"/>
      <c r="D6" s="132">
        <v>88</v>
      </c>
    </row>
    <row r="7" spans="1:4" ht="15.6">
      <c r="A7" s="129"/>
      <c r="B7" s="134" t="s">
        <v>79</v>
      </c>
      <c r="C7" s="129" t="s">
        <v>80</v>
      </c>
      <c r="D7" s="132"/>
    </row>
    <row r="8" spans="1:4" ht="15" customHeight="1">
      <c r="A8" s="129"/>
      <c r="B8" s="134"/>
      <c r="C8" s="129"/>
      <c r="D8" s="132"/>
    </row>
    <row r="9" spans="1:4" ht="15.6">
      <c r="A9" s="129">
        <v>3</v>
      </c>
      <c r="B9" s="131" t="s">
        <v>81</v>
      </c>
      <c r="C9" s="129"/>
      <c r="D9" s="132"/>
    </row>
    <row r="10" spans="1:4" ht="15.6">
      <c r="A10" s="129"/>
      <c r="B10" s="133"/>
      <c r="C10" s="129"/>
      <c r="D10" s="132"/>
    </row>
    <row r="11" spans="1:4" ht="18" customHeight="1">
      <c r="A11" s="129"/>
      <c r="B11" s="133" t="s">
        <v>82</v>
      </c>
      <c r="C11" s="129" t="s">
        <v>83</v>
      </c>
      <c r="D11" s="132">
        <v>645</v>
      </c>
    </row>
    <row r="12" spans="1:4" ht="15.6">
      <c r="A12" s="129"/>
      <c r="B12" s="133" t="s">
        <v>84</v>
      </c>
      <c r="C12" s="129" t="s">
        <v>85</v>
      </c>
      <c r="D12" s="132">
        <v>989</v>
      </c>
    </row>
    <row r="13" spans="1:4" ht="15.6" customHeight="1">
      <c r="A13" s="129"/>
      <c r="B13" s="131"/>
      <c r="C13" s="129"/>
      <c r="D13" s="132"/>
    </row>
    <row r="14" spans="1:4" ht="27" customHeight="1">
      <c r="A14" s="130"/>
      <c r="B14" s="135" t="s">
        <v>21</v>
      </c>
      <c r="C14" s="129"/>
      <c r="D14" s="136">
        <f>SUM(D4:D13)</f>
        <v>1722</v>
      </c>
    </row>
    <row r="15" spans="1:4" ht="15.6">
      <c r="A15" s="137"/>
      <c r="B15" s="137"/>
      <c r="C15" s="137"/>
    </row>
    <row r="16" spans="1:4" ht="15.6">
      <c r="A16" s="137"/>
      <c r="B16" s="137"/>
      <c r="C16" s="137"/>
    </row>
    <row r="17" spans="1:4" ht="15.6">
      <c r="A17" s="137"/>
      <c r="B17" s="137"/>
      <c r="C17" s="137"/>
    </row>
    <row r="18" spans="1:4" ht="31.2" customHeight="1">
      <c r="A18" s="137"/>
      <c r="B18" s="138" t="s">
        <v>86</v>
      </c>
      <c r="C18" s="139" t="s">
        <v>87</v>
      </c>
      <c r="D18" t="s">
        <v>88</v>
      </c>
    </row>
    <row r="19" spans="1:4" ht="15.6">
      <c r="A19" s="137"/>
      <c r="B19" s="137"/>
      <c r="C19" s="139" t="s">
        <v>89</v>
      </c>
      <c r="D19" s="140" t="s">
        <v>90</v>
      </c>
    </row>
    <row r="20" spans="1:4" ht="26.4" customHeight="1">
      <c r="A20" s="141"/>
      <c r="B20" s="142"/>
      <c r="C20" s="143"/>
    </row>
    <row r="21" spans="1:4">
      <c r="C21" s="144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2016-03-25T06:44:36Z</cp:lastPrinted>
  <dcterms:created xsi:type="dcterms:W3CDTF">2012-10-17T06:04:49Z</dcterms:created>
  <dcterms:modified xsi:type="dcterms:W3CDTF">2016-03-29T12:00:29Z</dcterms:modified>
</cp:coreProperties>
</file>