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18" i="11"/>
  <c r="L33" i="9" l="1"/>
  <c r="L43" l="1"/>
  <c r="L44" s="1"/>
  <c r="J24"/>
  <c r="F24"/>
  <c r="D24"/>
  <c r="I22"/>
  <c r="L22" s="1"/>
  <c r="I23"/>
  <c r="L23" s="1"/>
  <c r="L47"/>
  <c r="I21"/>
  <c r="L21" s="1"/>
  <c r="L24" l="1"/>
  <c r="I24"/>
</calcChain>
</file>

<file path=xl/sharedStrings.xml><?xml version="1.0" encoding="utf-8"?>
<sst xmlns="http://schemas.openxmlformats.org/spreadsheetml/2006/main" count="107" uniqueCount="96">
  <si>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</si>
  <si>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</si>
  <si>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</si>
  <si>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</si>
  <si>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</si>
  <si>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</si>
  <si>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</si>
  <si>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</si>
  <si>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</si>
  <si>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</si>
  <si>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</si>
  <si>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</si>
  <si>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</si>
  <si>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</si>
  <si>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</si>
  <si>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</si>
  <si>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</si>
  <si>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</si>
  <si>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</si>
  <si>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</si>
  <si>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</si>
  <si>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</si>
  <si>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</si>
  <si>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</si>
  <si>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</si>
  <si>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</si>
  <si>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</si>
  <si>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</si>
  <si>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</si>
  <si>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</si>
  <si>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</si>
  <si>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</si>
  <si>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</si>
  <si>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</si>
  <si>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</si>
  <si>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</si>
  <si>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</si>
  <si>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</si>
  <si>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</si>
  <si>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</si>
  <si>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</si>
  <si>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</si>
  <si>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</si>
  <si>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</si>
  <si>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</si>
  <si>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</si>
  <si>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</si>
  <si>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</si>
  <si>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</si>
  <si>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</si>
  <si>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</si>
  <si>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</si>
  <si>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</si>
  <si>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</si>
  <si>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</si>
  <si>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</si>
  <si>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</si>
  <si>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</si>
  <si>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</si>
  <si>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</si>
  <si>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Преображенский пер.,4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</si>
  <si>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</si>
  <si>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Составлены соглашения о рассрочке платежей кв.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</si>
  <si>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</si>
  <si>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</si>
  <si>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</si>
  <si>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</si>
  <si>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</si>
  <si>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</si>
  <si>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</si>
  <si>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</si>
  <si>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Предъявлены исковые заявления о взыскании задолженности кв.16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</si>
  <si>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</si>
  <si>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4а пер. Преображенский 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</si>
  <si>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</si>
  <si>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</si>
  <si>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</si>
  <si>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</si>
  <si>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</si>
  <si>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</si>
  <si>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0,5 м.</t>
  </si>
  <si>
    <t>смена приборов отопления</t>
  </si>
  <si>
    <t>1 шт.</t>
  </si>
  <si>
    <t>смена вентилей</t>
  </si>
  <si>
    <t>4 шт.</t>
  </si>
  <si>
    <t>Подготовка системы ц/о к зиме</t>
  </si>
  <si>
    <t>1 дом</t>
  </si>
  <si>
    <t>Общестроительные работы</t>
  </si>
  <si>
    <t>Остекление рам</t>
  </si>
  <si>
    <t>1,12 м2</t>
  </si>
  <si>
    <t>Прочистка вентканалов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</si>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</sst>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Normal="100" workbookViewId="0">
      <selection activeCell="L24" sqref="L24:M2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6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7.8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4.8" customHeight="1"/>
    <row r="7" spans="1:13" ht="13.2" customHeight="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2.6" customHeight="1">
      <c r="A8" s="52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52" t="s">
        <v>61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3" t="s">
        <v>60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3">
        <v>110107.01</v>
      </c>
      <c r="M13" s="12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54" t="s">
        <v>29</v>
      </c>
      <c r="B15" s="54"/>
      <c r="C15" s="54"/>
      <c r="D15" s="54"/>
      <c r="E15" s="54"/>
      <c r="F15" s="54"/>
      <c r="G15" s="54"/>
      <c r="H15" s="5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5" t="s">
        <v>25</v>
      </c>
      <c r="B17" s="56"/>
      <c r="C17" s="57"/>
      <c r="D17" s="64" t="s">
        <v>48</v>
      </c>
      <c r="E17" s="65"/>
      <c r="F17" s="64" t="s">
        <v>68</v>
      </c>
      <c r="G17" s="68"/>
      <c r="H17" s="65"/>
      <c r="I17" s="75" t="s">
        <v>57</v>
      </c>
      <c r="J17" s="68" t="s">
        <v>69</v>
      </c>
      <c r="K17" s="65"/>
      <c r="L17" s="64" t="s">
        <v>67</v>
      </c>
      <c r="M17" s="65"/>
    </row>
    <row r="18" spans="1:13" ht="29.4" customHeight="1">
      <c r="A18" s="58"/>
      <c r="B18" s="59"/>
      <c r="C18" s="60"/>
      <c r="D18" s="66"/>
      <c r="E18" s="67"/>
      <c r="F18" s="66"/>
      <c r="G18" s="69"/>
      <c r="H18" s="67"/>
      <c r="I18" s="76"/>
      <c r="J18" s="69"/>
      <c r="K18" s="67"/>
      <c r="L18" s="66"/>
      <c r="M18" s="67"/>
    </row>
    <row r="19" spans="1:13" ht="10.8" customHeight="1">
      <c r="A19" s="61"/>
      <c r="B19" s="62"/>
      <c r="C19" s="63"/>
      <c r="D19" s="70" t="s">
        <v>28</v>
      </c>
      <c r="E19" s="71"/>
      <c r="F19" s="70" t="s">
        <v>28</v>
      </c>
      <c r="G19" s="72"/>
      <c r="H19" s="71"/>
      <c r="I19" s="23" t="s">
        <v>28</v>
      </c>
      <c r="J19" s="70" t="s">
        <v>28</v>
      </c>
      <c r="K19" s="71"/>
      <c r="L19" s="73" t="s">
        <v>28</v>
      </c>
      <c r="M19" s="74"/>
    </row>
    <row r="20" spans="1:13" ht="10.8" customHeight="1">
      <c r="A20" s="124">
        <v>1</v>
      </c>
      <c r="B20" s="125"/>
      <c r="C20" s="126"/>
      <c r="D20" s="70">
        <v>2</v>
      </c>
      <c r="E20" s="71"/>
      <c r="F20" s="70">
        <v>3</v>
      </c>
      <c r="G20" s="72"/>
      <c r="H20" s="71"/>
      <c r="I20" s="23" t="s">
        <v>56</v>
      </c>
      <c r="J20" s="70">
        <v>5</v>
      </c>
      <c r="K20" s="71"/>
      <c r="L20" s="70" t="s">
        <v>70</v>
      </c>
      <c r="M20" s="71"/>
    </row>
    <row r="21" spans="1:13" ht="13.5" customHeight="1">
      <c r="A21" s="79" t="s">
        <v>26</v>
      </c>
      <c r="B21" s="80"/>
      <c r="C21" s="81"/>
      <c r="D21" s="82">
        <v>64078.28</v>
      </c>
      <c r="E21" s="83"/>
      <c r="F21" s="77">
        <v>178456.68</v>
      </c>
      <c r="G21" s="84"/>
      <c r="H21" s="78"/>
      <c r="I21" s="22">
        <f>D21+F21</f>
        <v>242534.96</v>
      </c>
      <c r="J21" s="77">
        <v>179420.13</v>
      </c>
      <c r="K21" s="78"/>
      <c r="L21" s="82">
        <f>I21-J21</f>
        <v>63114.829999999987</v>
      </c>
      <c r="M21" s="83"/>
    </row>
    <row r="22" spans="1:13" ht="13.5" customHeight="1">
      <c r="A22" s="85" t="s">
        <v>27</v>
      </c>
      <c r="B22" s="86"/>
      <c r="C22" s="87"/>
      <c r="D22" s="82">
        <v>90563.25</v>
      </c>
      <c r="E22" s="83"/>
      <c r="F22" s="77">
        <v>399027.75</v>
      </c>
      <c r="G22" s="84"/>
      <c r="H22" s="78"/>
      <c r="I22" s="22">
        <f t="shared" ref="I22:I23" si="0">D22+F22</f>
        <v>489591</v>
      </c>
      <c r="J22" s="77">
        <v>395534.29</v>
      </c>
      <c r="K22" s="78"/>
      <c r="L22" s="82">
        <f t="shared" ref="L22:L23" si="1">I22-J22</f>
        <v>94056.710000000021</v>
      </c>
      <c r="M22" s="83"/>
    </row>
    <row r="23" spans="1:13" ht="13.5" customHeight="1">
      <c r="A23" s="85" t="s">
        <v>59</v>
      </c>
      <c r="B23" s="86"/>
      <c r="C23" s="87"/>
      <c r="D23" s="82">
        <v>1600</v>
      </c>
      <c r="E23" s="83"/>
      <c r="F23" s="77">
        <v>6400</v>
      </c>
      <c r="G23" s="84"/>
      <c r="H23" s="78"/>
      <c r="I23" s="22">
        <f t="shared" si="0"/>
        <v>8000</v>
      </c>
      <c r="J23" s="77">
        <v>6400</v>
      </c>
      <c r="K23" s="78"/>
      <c r="L23" s="82">
        <f t="shared" si="1"/>
        <v>1600</v>
      </c>
      <c r="M23" s="83"/>
    </row>
    <row r="24" spans="1:13" ht="13.5" customHeight="1">
      <c r="A24" s="85" t="s">
        <v>21</v>
      </c>
      <c r="B24" s="86"/>
      <c r="C24" s="87"/>
      <c r="D24" s="82">
        <f>D21+D22+D23</f>
        <v>156241.53</v>
      </c>
      <c r="E24" s="83"/>
      <c r="F24" s="84">
        <f>F21+F22+F23</f>
        <v>583884.42999999993</v>
      </c>
      <c r="G24" s="84"/>
      <c r="H24" s="78"/>
      <c r="I24" s="22">
        <f>I21+I22+I23</f>
        <v>740125.96</v>
      </c>
      <c r="J24" s="77">
        <f>J21+J22+J23</f>
        <v>581354.41999999993</v>
      </c>
      <c r="K24" s="78"/>
      <c r="L24" s="88">
        <f>L21+L22+L23</f>
        <v>158771.54</v>
      </c>
      <c r="M24" s="83"/>
    </row>
    <row r="25" spans="1:13" ht="7.8" customHeight="1"/>
    <row r="26" spans="1:13" ht="15.6">
      <c r="A26" s="54" t="s">
        <v>31</v>
      </c>
      <c r="B26" s="54"/>
      <c r="C26" s="54"/>
      <c r="D26" s="54"/>
      <c r="E26" s="54"/>
      <c r="F26" s="54"/>
      <c r="G26" s="54"/>
      <c r="H26" s="54"/>
      <c r="I26" s="10"/>
      <c r="J26" s="10"/>
      <c r="K26" s="10"/>
      <c r="L26" s="10"/>
      <c r="M26" s="10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89" t="s">
        <v>19</v>
      </c>
      <c r="B28" s="91" t="s">
        <v>0</v>
      </c>
      <c r="C28" s="92"/>
      <c r="D28" s="92"/>
      <c r="E28" s="92"/>
      <c r="F28" s="92"/>
      <c r="G28" s="92"/>
      <c r="H28" s="92"/>
      <c r="I28" s="93"/>
      <c r="J28" s="91" t="s">
        <v>15</v>
      </c>
      <c r="K28" s="93"/>
      <c r="L28" s="97" t="s">
        <v>32</v>
      </c>
      <c r="M28" s="98"/>
    </row>
    <row r="29" spans="1:13" ht="10.199999999999999" customHeight="1">
      <c r="A29" s="90"/>
      <c r="B29" s="94"/>
      <c r="C29" s="95"/>
      <c r="D29" s="95"/>
      <c r="E29" s="95"/>
      <c r="F29" s="95"/>
      <c r="G29" s="95"/>
      <c r="H29" s="95"/>
      <c r="I29" s="96"/>
      <c r="J29" s="94"/>
      <c r="K29" s="96"/>
      <c r="L29" s="99"/>
      <c r="M29" s="100"/>
    </row>
    <row r="30" spans="1:13" ht="28.8" customHeight="1">
      <c r="A30" s="101" t="s">
        <v>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3">
      <c r="A31" s="18" t="s">
        <v>2</v>
      </c>
      <c r="B31" s="104" t="s">
        <v>49</v>
      </c>
      <c r="C31" s="105"/>
      <c r="D31" s="105"/>
      <c r="E31" s="105"/>
      <c r="F31" s="105"/>
      <c r="G31" s="105"/>
      <c r="H31" s="105"/>
      <c r="I31" s="106"/>
      <c r="J31" s="107"/>
      <c r="K31" s="108"/>
      <c r="L31" s="109">
        <v>14018.4</v>
      </c>
      <c r="M31" s="110"/>
    </row>
    <row r="32" spans="1:13">
      <c r="A32" s="18" t="s">
        <v>3</v>
      </c>
      <c r="B32" s="104" t="s">
        <v>23</v>
      </c>
      <c r="C32" s="105"/>
      <c r="D32" s="105"/>
      <c r="E32" s="105"/>
      <c r="F32" s="105"/>
      <c r="G32" s="105"/>
      <c r="H32" s="105"/>
      <c r="I32" s="106"/>
      <c r="J32" s="107" t="s">
        <v>16</v>
      </c>
      <c r="K32" s="108"/>
      <c r="L32" s="107">
        <v>10093.25</v>
      </c>
      <c r="M32" s="108"/>
    </row>
    <row r="33" spans="1:15" ht="24.6" customHeight="1">
      <c r="A33" s="18" t="s">
        <v>4</v>
      </c>
      <c r="B33" s="112" t="s">
        <v>50</v>
      </c>
      <c r="C33" s="113"/>
      <c r="D33" s="113"/>
      <c r="E33" s="113"/>
      <c r="F33" s="113"/>
      <c r="G33" s="113"/>
      <c r="H33" s="113"/>
      <c r="I33" s="114"/>
      <c r="J33" s="107"/>
      <c r="K33" s="108"/>
      <c r="L33" s="109">
        <f>1342+45191</f>
        <v>46533</v>
      </c>
      <c r="M33" s="110"/>
    </row>
    <row r="34" spans="1:15" ht="13.8" customHeight="1">
      <c r="A34" s="19" t="s">
        <v>5</v>
      </c>
      <c r="B34" s="105" t="s">
        <v>51</v>
      </c>
      <c r="C34" s="105"/>
      <c r="D34" s="105"/>
      <c r="E34" s="105"/>
      <c r="F34" s="105"/>
      <c r="G34" s="105"/>
      <c r="H34" s="105"/>
      <c r="I34" s="106"/>
      <c r="J34" s="107"/>
      <c r="K34" s="108"/>
      <c r="L34" s="111">
        <v>14719.32</v>
      </c>
      <c r="M34" s="108"/>
    </row>
    <row r="35" spans="1:15" ht="24" customHeight="1">
      <c r="A35" s="19" t="s">
        <v>6</v>
      </c>
      <c r="B35" s="112" t="s">
        <v>52</v>
      </c>
      <c r="C35" s="113"/>
      <c r="D35" s="113"/>
      <c r="E35" s="113"/>
      <c r="F35" s="113"/>
      <c r="G35" s="113"/>
      <c r="H35" s="113"/>
      <c r="I35" s="114"/>
      <c r="J35" s="115" t="s">
        <v>45</v>
      </c>
      <c r="K35" s="116"/>
      <c r="L35" s="107">
        <v>5326.99</v>
      </c>
      <c r="M35" s="108"/>
    </row>
    <row r="36" spans="1:15" ht="12.6" customHeight="1">
      <c r="A36" s="19" t="s">
        <v>7</v>
      </c>
      <c r="B36" s="105" t="s">
        <v>58</v>
      </c>
      <c r="C36" s="105"/>
      <c r="D36" s="105"/>
      <c r="E36" s="105"/>
      <c r="F36" s="105"/>
      <c r="G36" s="105"/>
      <c r="H36" s="105"/>
      <c r="I36" s="106"/>
      <c r="J36" s="107" t="s">
        <v>17</v>
      </c>
      <c r="K36" s="108"/>
      <c r="L36" s="109">
        <v>2435.71</v>
      </c>
      <c r="M36" s="110"/>
    </row>
    <row r="37" spans="1:15">
      <c r="A37" s="117" t="s">
        <v>34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5" ht="13.8" customHeight="1">
      <c r="A38" s="20" t="s">
        <v>8</v>
      </c>
      <c r="B38" s="104" t="s">
        <v>53</v>
      </c>
      <c r="C38" s="105"/>
      <c r="D38" s="105"/>
      <c r="E38" s="105"/>
      <c r="F38" s="105"/>
      <c r="G38" s="105"/>
      <c r="H38" s="105"/>
      <c r="I38" s="106"/>
      <c r="J38" s="107"/>
      <c r="K38" s="108"/>
      <c r="L38" s="111"/>
      <c r="M38" s="108"/>
    </row>
    <row r="39" spans="1:15">
      <c r="A39" s="20" t="s">
        <v>9</v>
      </c>
      <c r="B39" s="104" t="s">
        <v>54</v>
      </c>
      <c r="C39" s="105"/>
      <c r="D39" s="105"/>
      <c r="E39" s="105"/>
      <c r="F39" s="105"/>
      <c r="G39" s="105"/>
      <c r="H39" s="105"/>
      <c r="I39" s="106"/>
      <c r="J39" s="107"/>
      <c r="K39" s="108"/>
      <c r="L39" s="107">
        <v>20070.060000000001</v>
      </c>
      <c r="M39" s="108"/>
    </row>
    <row r="40" spans="1:15">
      <c r="A40" s="20" t="s">
        <v>10</v>
      </c>
      <c r="B40" s="104" t="s">
        <v>55</v>
      </c>
      <c r="C40" s="105"/>
      <c r="D40" s="105"/>
      <c r="E40" s="105"/>
      <c r="F40" s="105"/>
      <c r="G40" s="105"/>
      <c r="H40" s="105"/>
      <c r="I40" s="106"/>
      <c r="J40" s="107" t="s">
        <v>18</v>
      </c>
      <c r="K40" s="108"/>
      <c r="L40" s="109">
        <v>453.08</v>
      </c>
      <c r="M40" s="110"/>
    </row>
    <row r="41" spans="1:15" ht="13.2" customHeight="1">
      <c r="A41" s="20" t="s">
        <v>11</v>
      </c>
      <c r="B41" s="104" t="s">
        <v>35</v>
      </c>
      <c r="C41" s="105"/>
      <c r="D41" s="105"/>
      <c r="E41" s="105"/>
      <c r="F41" s="105"/>
      <c r="G41" s="105"/>
      <c r="H41" s="105"/>
      <c r="I41" s="106"/>
      <c r="J41" s="107"/>
      <c r="K41" s="108"/>
      <c r="L41" s="107">
        <v>14719.32</v>
      </c>
      <c r="M41" s="108"/>
    </row>
    <row r="42" spans="1:15" ht="12.6" customHeight="1">
      <c r="A42" s="21" t="s">
        <v>12</v>
      </c>
      <c r="B42" s="104" t="s">
        <v>36</v>
      </c>
      <c r="C42" s="105"/>
      <c r="D42" s="105"/>
      <c r="E42" s="105"/>
      <c r="F42" s="105"/>
      <c r="G42" s="105"/>
      <c r="H42" s="105"/>
      <c r="I42" s="106"/>
      <c r="J42" s="107"/>
      <c r="K42" s="108"/>
      <c r="L42" s="107">
        <v>3084.05</v>
      </c>
      <c r="M42" s="108"/>
    </row>
    <row r="43" spans="1:15" ht="13.2" customHeight="1">
      <c r="A43" s="6" t="s">
        <v>13</v>
      </c>
      <c r="B43" s="131" t="s">
        <v>37</v>
      </c>
      <c r="C43" s="132"/>
      <c r="D43" s="132"/>
      <c r="E43" s="132"/>
      <c r="F43" s="132"/>
      <c r="G43" s="132"/>
      <c r="H43" s="132"/>
      <c r="I43" s="133"/>
      <c r="J43" s="134"/>
      <c r="K43" s="135"/>
      <c r="L43" s="136">
        <f>L31+L32+L33+L34+L35+L36+L38+L39+L40+L41+L42</f>
        <v>131453.18</v>
      </c>
      <c r="M43" s="135"/>
    </row>
    <row r="44" spans="1:15">
      <c r="A44" s="26" t="s">
        <v>14</v>
      </c>
      <c r="B44" s="27" t="s">
        <v>66</v>
      </c>
      <c r="C44" s="27"/>
      <c r="D44" s="27"/>
      <c r="E44" s="27"/>
      <c r="F44" s="27"/>
      <c r="G44" s="27"/>
      <c r="H44" s="27"/>
      <c r="I44" s="27"/>
      <c r="J44" s="28"/>
      <c r="K44" s="28"/>
      <c r="L44" s="137">
        <f>J21+J23-L43+L13</f>
        <v>164473.96000000002</v>
      </c>
      <c r="M44" s="138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139" t="s">
        <v>65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40">
        <f>L22</f>
        <v>94056.710000000021</v>
      </c>
      <c r="M47" s="141"/>
    </row>
    <row r="48" spans="1:15" ht="4.8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2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120" t="s">
        <v>39</v>
      </c>
      <c r="C51" s="122"/>
      <c r="D51" s="122"/>
      <c r="E51" s="122"/>
      <c r="F51" s="122"/>
      <c r="G51" s="122"/>
      <c r="H51" s="122"/>
      <c r="I51" s="121"/>
      <c r="J51" s="120" t="s">
        <v>20</v>
      </c>
      <c r="K51" s="121"/>
      <c r="L51" s="122" t="s">
        <v>22</v>
      </c>
      <c r="M51" s="121"/>
    </row>
    <row r="52" spans="1:13">
      <c r="A52" s="13" t="s">
        <v>2</v>
      </c>
      <c r="B52" s="85" t="s">
        <v>62</v>
      </c>
      <c r="C52" s="86"/>
      <c r="D52" s="86"/>
      <c r="E52" s="86"/>
      <c r="F52" s="86"/>
      <c r="G52" s="86"/>
      <c r="H52" s="86"/>
      <c r="I52" s="87"/>
      <c r="J52" s="120"/>
      <c r="K52" s="121"/>
      <c r="L52" s="122"/>
      <c r="M52" s="121"/>
    </row>
    <row r="53" spans="1:13" ht="13.2" customHeight="1">
      <c r="A53" s="13" t="s">
        <v>3</v>
      </c>
      <c r="B53" s="85" t="s">
        <v>63</v>
      </c>
      <c r="C53" s="86"/>
      <c r="D53" s="86"/>
      <c r="E53" s="86"/>
      <c r="F53" s="86"/>
      <c r="G53" s="86"/>
      <c r="H53" s="86"/>
      <c r="I53" s="87"/>
      <c r="J53" s="120"/>
      <c r="K53" s="121"/>
      <c r="L53" s="129"/>
      <c r="M53" s="130"/>
    </row>
    <row r="54" spans="1:13">
      <c r="A54" s="14" t="s">
        <v>4</v>
      </c>
      <c r="B54" s="85" t="s">
        <v>71</v>
      </c>
      <c r="C54" s="86"/>
      <c r="D54" s="86"/>
      <c r="E54" s="86"/>
      <c r="F54" s="86"/>
      <c r="G54" s="86"/>
      <c r="H54" s="86"/>
      <c r="I54" s="87"/>
      <c r="J54" s="120">
        <v>1</v>
      </c>
      <c r="K54" s="121"/>
      <c r="L54" s="120">
        <v>20025.46</v>
      </c>
      <c r="M54" s="121"/>
    </row>
    <row r="55" spans="1:13" ht="7.2" customHeight="1"/>
    <row r="56" spans="1:13" ht="27.6" customHeight="1">
      <c r="A56" s="128" t="s">
        <v>64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ht="13.8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15.6">
      <c r="A58" s="127" t="s">
        <v>46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61" spans="1:13" ht="15.6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</row>
  </sheetData>
  <mergeCells count="108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72</v>
      </c>
    </row>
    <row r="2" spans="1:4" ht="100.8" customHeight="1">
      <c r="A2" s="142" t="s">
        <v>73</v>
      </c>
      <c r="B2" s="143"/>
      <c r="C2" s="143"/>
      <c r="D2" s="143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/>
      <c r="C5" s="30"/>
      <c r="D5" s="33"/>
    </row>
    <row r="6" spans="1:4" ht="30.6">
      <c r="A6" s="30"/>
      <c r="B6" s="35" t="s">
        <v>78</v>
      </c>
      <c r="C6" s="30"/>
      <c r="D6" s="33">
        <v>5605</v>
      </c>
    </row>
    <row r="7" spans="1:4" ht="28.8">
      <c r="A7" s="30"/>
      <c r="B7" s="36" t="s">
        <v>79</v>
      </c>
      <c r="C7" s="30" t="s">
        <v>80</v>
      </c>
      <c r="D7" s="33"/>
    </row>
    <row r="8" spans="1:4" ht="15.6">
      <c r="A8" s="30"/>
      <c r="B8" s="36" t="s">
        <v>81</v>
      </c>
      <c r="C8" s="30" t="s">
        <v>82</v>
      </c>
      <c r="D8" s="33"/>
    </row>
    <row r="9" spans="1:4" ht="15.6">
      <c r="A9" s="30"/>
      <c r="B9" s="34" t="s">
        <v>83</v>
      </c>
      <c r="C9" s="30" t="s">
        <v>84</v>
      </c>
      <c r="D9" s="33"/>
    </row>
    <row r="10" spans="1:4" ht="15.6">
      <c r="A10" s="30"/>
      <c r="B10" s="34"/>
      <c r="C10" s="30"/>
      <c r="D10" s="33"/>
    </row>
    <row r="11" spans="1:4" ht="17.399999999999999" customHeight="1">
      <c r="A11" s="30"/>
      <c r="B11" s="35" t="s">
        <v>85</v>
      </c>
      <c r="C11" s="30" t="s">
        <v>86</v>
      </c>
      <c r="D11" s="33">
        <v>39586</v>
      </c>
    </row>
    <row r="12" spans="1:4" ht="15.6">
      <c r="A12" s="30"/>
      <c r="B12" s="35"/>
      <c r="C12" s="30"/>
      <c r="D12" s="33"/>
    </row>
    <row r="13" spans="1:4" ht="15.6">
      <c r="A13" s="30">
        <v>2</v>
      </c>
      <c r="B13" s="32" t="s">
        <v>87</v>
      </c>
      <c r="C13" s="30"/>
      <c r="D13" s="33"/>
    </row>
    <row r="14" spans="1:4" ht="15.6">
      <c r="A14" s="30"/>
      <c r="B14" s="35"/>
      <c r="C14" s="30"/>
      <c r="D14" s="33"/>
    </row>
    <row r="15" spans="1:4" ht="15.6">
      <c r="A15" s="30"/>
      <c r="B15" s="35" t="s">
        <v>88</v>
      </c>
      <c r="C15" s="30" t="s">
        <v>89</v>
      </c>
      <c r="D15" s="33">
        <v>697</v>
      </c>
    </row>
    <row r="16" spans="1:4" ht="18" customHeight="1">
      <c r="A16" s="30"/>
      <c r="B16" s="35" t="s">
        <v>90</v>
      </c>
      <c r="C16" s="30" t="s">
        <v>82</v>
      </c>
      <c r="D16" s="33">
        <v>645</v>
      </c>
    </row>
    <row r="17" spans="1:4" ht="15.6" customHeight="1">
      <c r="A17" s="30"/>
      <c r="B17" s="32"/>
      <c r="C17" s="30"/>
      <c r="D17" s="33"/>
    </row>
    <row r="18" spans="1:4" ht="27" customHeight="1">
      <c r="A18" s="31"/>
      <c r="B18" s="37" t="s">
        <v>21</v>
      </c>
      <c r="C18" s="30"/>
      <c r="D18" s="38">
        <f>SUM(D4:D17)</f>
        <v>46533</v>
      </c>
    </row>
    <row r="19" spans="1:4" ht="15.6">
      <c r="A19" s="39"/>
      <c r="B19" s="39"/>
      <c r="C19" s="39"/>
    </row>
    <row r="20" spans="1:4" ht="15.6">
      <c r="A20" s="39"/>
      <c r="B20" s="39"/>
      <c r="C20" s="39"/>
    </row>
    <row r="21" spans="1:4" ht="55.2" customHeight="1">
      <c r="A21" s="39"/>
      <c r="B21" s="39"/>
      <c r="C21" s="39"/>
    </row>
    <row r="22" spans="1:4" ht="31.2" customHeight="1">
      <c r="A22" s="39"/>
      <c r="B22" s="40" t="s">
        <v>91</v>
      </c>
      <c r="C22" s="41" t="s">
        <v>92</v>
      </c>
      <c r="D22" t="s">
        <v>93</v>
      </c>
    </row>
    <row r="23" spans="1:4" ht="15.6">
      <c r="A23" s="39"/>
      <c r="B23" s="39"/>
      <c r="C23" s="41" t="s">
        <v>94</v>
      </c>
      <c r="D23" s="42" t="s">
        <v>95</v>
      </c>
    </row>
    <row r="24" spans="1:4" ht="26.4" customHeight="1">
      <c r="A24" s="43"/>
      <c r="B24" s="44"/>
      <c r="C24" s="45"/>
    </row>
    <row r="25" spans="1:4">
      <c r="C25" s="4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2016-03-21T10:19:28Z</cp:lastPrinted>
  <dcterms:created xsi:type="dcterms:W3CDTF">2012-10-17T06:04:49Z</dcterms:created>
  <dcterms:modified xsi:type="dcterms:W3CDTF">2016-03-21T10:27:58Z</dcterms:modified>
</cp:coreProperties>
</file>