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9" i="11"/>
  <c r="L33" i="9"/>
  <c r="F21"/>
  <c r="J21"/>
  <c r="J24" l="1"/>
  <c r="D24"/>
  <c r="I22"/>
  <c r="L22" s="1"/>
  <c r="I23"/>
  <c r="L23" s="1"/>
  <c r="I21"/>
  <c r="L21" s="1"/>
  <c r="L43"/>
  <c r="L44" s="1"/>
  <c r="F24"/>
  <c r="L47" l="1"/>
  <c r="I24"/>
  <c r="L24"/>
</calcChain>
</file>

<file path=xl/sharedStrings.xml><?xml version="1.0" encoding="utf-8"?>
<sst xmlns="http://schemas.openxmlformats.org/spreadsheetml/2006/main" count="141" uniqueCount="126">
  <si>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</si>
  <si>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</si>
  <si>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</si>
  <si>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</si>
  <si>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</si>
  <si>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</si>
  <si>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</si>
  <si>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</si>
  <si>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</si>
  <si>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</si>
  <si>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</si>
  <si>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</si>
  <si>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</si>
  <si>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</si>
  <si>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</si>
  <si>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</si>
  <si>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</si>
  <si>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</si>
  <si>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</si>
  <si>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</si>
  <si>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</si>
  <si>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</si>
  <si>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</si>
  <si>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</si>
  <si>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</si>
  <si>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</si>
  <si>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</si>
  <si>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</si>
  <si>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</si>
  <si>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</si>
  <si>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</si>
  <si>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</si>
  <si>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</si>
  <si>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</si>
  <si>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</si>
  <si>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</si>
  <si>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</si>
  <si>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</si>
  <si>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</si>
  <si>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</si>
  <si>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</si>
  <si>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</si>
  <si>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</si>
  <si>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</si>
  <si>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</si>
  <si>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</si>
  <si>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</si>
  <si>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</si>
  <si>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</si>
  <si>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</si>
  <si>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</si>
  <si>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</si>
  <si>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</si>
  <si>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</si>
  <si>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</si>
  <si>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</si>
  <si>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</si>
  <si>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</si>
  <si>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</t>
  </si>
  <si>
    <r>
      <t>Обслуживание дымоходов и вентканалов (</t>
    </r>
    <r>
      <rPr>
        <sz val="8"/>
        <color theme="1"/>
        <rFont val="Calibri"/>
        <family val="2"/>
        <charset val="204"/>
        <scheme val="minor"/>
      </rPr>
      <t>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</si>
  <si>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(фактические затраты)</t>
  </si>
  <si>
    <t>Задолженность на 01.01.2016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</si>
  <si>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</si>
  <si>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</si>
  <si>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</si>
  <si>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мая 2015 года по 31 декабря 2015 года</t>
    </r>
  </si>
  <si>
    <t>Задолженность на 01.05.2015 г.</t>
  </si>
  <si>
    <t>Оплачено  за период с 01.05.2015 г. по 31.12.2015 г.</t>
  </si>
  <si>
    <t>Начислено за период с 01.05.2015 г. по 31.12.2015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</si>
  <si>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01.05.2015 г. по 31.12.2015 г. ( см. лист 2)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</si>
  <si>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Планировочная,3</t>
    </r>
  </si>
  <si>
    <t>Выданы предупреждения кв.2,24,38,42,43,50,61,67,70,71,74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</si>
  <si>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</si>
  <si>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Планировочная </t>
    </r>
    <r>
      <rPr>
        <sz val="12"/>
        <rFont val="Arial"/>
      </rPr>
      <t>за период май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</si>
  <si>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</si>
  <si>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</si>
  <si>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</si>
  <si>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</si>
  <si>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</si>
  <si>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</si>
  <si>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2 м.</t>
  </si>
  <si>
    <t xml:space="preserve">смена вентилей </t>
  </si>
  <si>
    <t>2 шт.</t>
  </si>
  <si>
    <t>Ремонт системы центрального отопления</t>
  </si>
  <si>
    <t>в том числе смена труб с фасонными частями и муфтовой арматурой</t>
  </si>
  <si>
    <t>13 м.</t>
  </si>
  <si>
    <t>регулировка ц/о</t>
  </si>
  <si>
    <t>30 приб.</t>
  </si>
  <si>
    <t>смена вентилей</t>
  </si>
  <si>
    <t>4 шт.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</si>
  <si>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</si>
  <si>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</si>
  <si>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</si>
  <si>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</si>
  <si>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</si>
  <si>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4,4 м.</t>
  </si>
  <si>
    <t>прочистка труб</t>
  </si>
  <si>
    <t>90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</si>
  <si>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</si>
  <si>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</si>
  <si>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</si>
  <si>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</si>
  <si>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73 шт.</t>
  </si>
  <si>
    <t>смена электропроводки</t>
  </si>
  <si>
    <t>60 м.</t>
  </si>
  <si>
    <t>смена светильников</t>
  </si>
  <si>
    <t>Общестроительные работы</t>
  </si>
  <si>
    <t>Остекление рам</t>
  </si>
  <si>
    <t>6 м2</t>
  </si>
  <si>
    <t>Прочистка вентиляции</t>
  </si>
  <si>
    <t>3 м.</t>
  </si>
  <si>
    <t>Ремонт балконной плиты</t>
  </si>
  <si>
    <t>кв. 49</t>
  </si>
  <si>
    <t>Ремонт двери</t>
  </si>
  <si>
    <t>Изготовление и установка решёток на подвальные окна</t>
  </si>
  <si>
    <t>5 шт.</t>
  </si>
  <si>
    <t>Заделка подвальных окон</t>
  </si>
  <si>
    <t>0,18 м2</t>
  </si>
  <si>
    <t>Смена замков с проушинами</t>
  </si>
  <si>
    <t>Опиловка деревьев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</si>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</sst>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activeCell="B38" sqref="B38:I42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6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>
      <c r="A4" s="139" t="s">
        <v>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7.8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4.8" customHeight="1"/>
    <row r="7" spans="1:13" ht="13.2" customHeight="1">
      <c r="A7" s="141" t="s">
        <v>42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2.6" customHeight="1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>
      <c r="A9" s="142" t="s">
        <v>65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>
      <c r="A10" s="143" t="s">
        <v>70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0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08" t="s">
        <v>30</v>
      </c>
      <c r="B15" s="108"/>
      <c r="C15" s="108"/>
      <c r="D15" s="108"/>
      <c r="E15" s="108"/>
      <c r="F15" s="108"/>
      <c r="G15" s="108"/>
      <c r="H15" s="10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66</v>
      </c>
      <c r="E17" s="128"/>
      <c r="F17" s="127" t="s">
        <v>68</v>
      </c>
      <c r="G17" s="131"/>
      <c r="H17" s="128"/>
      <c r="I17" s="135" t="s">
        <v>57</v>
      </c>
      <c r="J17" s="131" t="s">
        <v>67</v>
      </c>
      <c r="K17" s="128"/>
      <c r="L17" s="127" t="s">
        <v>61</v>
      </c>
      <c r="M17" s="128"/>
    </row>
    <row r="18" spans="1:13" ht="29.4" customHeight="1">
      <c r="A18" s="121"/>
      <c r="B18" s="122"/>
      <c r="C18" s="123"/>
      <c r="D18" s="129"/>
      <c r="E18" s="130"/>
      <c r="F18" s="129"/>
      <c r="G18" s="132"/>
      <c r="H18" s="130"/>
      <c r="I18" s="136"/>
      <c r="J18" s="132"/>
      <c r="K18" s="130"/>
      <c r="L18" s="129"/>
      <c r="M18" s="130"/>
    </row>
    <row r="19" spans="1:13" ht="10.8" customHeight="1">
      <c r="A19" s="124"/>
      <c r="B19" s="125"/>
      <c r="C19" s="126"/>
      <c r="D19" s="54" t="s">
        <v>29</v>
      </c>
      <c r="E19" s="55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33" t="s">
        <v>29</v>
      </c>
      <c r="M19" s="134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56</v>
      </c>
      <c r="J20" s="54">
        <v>5</v>
      </c>
      <c r="K20" s="55"/>
      <c r="L20" s="54" t="s">
        <v>64</v>
      </c>
      <c r="M20" s="55"/>
    </row>
    <row r="21" spans="1:13">
      <c r="A21" s="111" t="s">
        <v>26</v>
      </c>
      <c r="B21" s="112"/>
      <c r="C21" s="113"/>
      <c r="D21" s="114">
        <v>0</v>
      </c>
      <c r="E21" s="115"/>
      <c r="F21" s="109">
        <f>408007.05+174.01</f>
        <v>408181.06</v>
      </c>
      <c r="G21" s="116"/>
      <c r="H21" s="110"/>
      <c r="I21" s="25">
        <f>D21+F21</f>
        <v>408181.06</v>
      </c>
      <c r="J21" s="109">
        <f>324611.84+3749.48</f>
        <v>328361.32</v>
      </c>
      <c r="K21" s="110"/>
      <c r="L21" s="114">
        <f>I21-J21</f>
        <v>79819.739999999991</v>
      </c>
      <c r="M21" s="115"/>
    </row>
    <row r="22" spans="1:13">
      <c r="A22" s="59" t="s">
        <v>27</v>
      </c>
      <c r="B22" s="60"/>
      <c r="C22" s="61"/>
      <c r="D22" s="114">
        <v>0</v>
      </c>
      <c r="E22" s="115"/>
      <c r="F22" s="109">
        <v>810591.06</v>
      </c>
      <c r="G22" s="116"/>
      <c r="H22" s="110"/>
      <c r="I22" s="25">
        <f t="shared" ref="I22:I23" si="0">D22+F22</f>
        <v>810591.06</v>
      </c>
      <c r="J22" s="109">
        <v>646243.75</v>
      </c>
      <c r="K22" s="110"/>
      <c r="L22" s="114">
        <f t="shared" ref="L22:L23" si="1">I22-J22</f>
        <v>164347.31000000006</v>
      </c>
      <c r="M22" s="115"/>
    </row>
    <row r="23" spans="1:13">
      <c r="A23" s="6" t="s">
        <v>28</v>
      </c>
      <c r="B23" s="7"/>
      <c r="C23" s="8"/>
      <c r="D23" s="114">
        <v>0</v>
      </c>
      <c r="E23" s="115"/>
      <c r="F23" s="109">
        <v>0</v>
      </c>
      <c r="G23" s="116"/>
      <c r="H23" s="110"/>
      <c r="I23" s="25">
        <f t="shared" si="0"/>
        <v>0</v>
      </c>
      <c r="J23" s="109">
        <v>0</v>
      </c>
      <c r="K23" s="110"/>
      <c r="L23" s="114">
        <f t="shared" si="1"/>
        <v>0</v>
      </c>
      <c r="M23" s="115"/>
    </row>
    <row r="24" spans="1:13">
      <c r="A24" s="59" t="s">
        <v>21</v>
      </c>
      <c r="B24" s="60"/>
      <c r="C24" s="61"/>
      <c r="D24" s="114">
        <f>D21+D22+D23</f>
        <v>0</v>
      </c>
      <c r="E24" s="115"/>
      <c r="F24" s="116">
        <f>SUM(F21:F23)</f>
        <v>1218772.1200000001</v>
      </c>
      <c r="G24" s="116"/>
      <c r="H24" s="110"/>
      <c r="I24" s="25">
        <f>SUM(I21:I23)</f>
        <v>1218772.1200000001</v>
      </c>
      <c r="J24" s="109">
        <f>J21+J22+J23</f>
        <v>974605.07000000007</v>
      </c>
      <c r="K24" s="110"/>
      <c r="L24" s="117">
        <f>SUM(L21:L23)</f>
        <v>244167.05000000005</v>
      </c>
      <c r="M24" s="115"/>
    </row>
    <row r="25" spans="1:13" ht="7.8" customHeight="1"/>
    <row r="26" spans="1:13" ht="15.6">
      <c r="A26" s="108" t="s">
        <v>32</v>
      </c>
      <c r="B26" s="108"/>
      <c r="C26" s="108"/>
      <c r="D26" s="108"/>
      <c r="E26" s="108"/>
      <c r="F26" s="108"/>
      <c r="G26" s="108"/>
      <c r="H26" s="108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3" t="s">
        <v>19</v>
      </c>
      <c r="B28" s="95" t="s">
        <v>0</v>
      </c>
      <c r="C28" s="96"/>
      <c r="D28" s="96"/>
      <c r="E28" s="96"/>
      <c r="F28" s="96"/>
      <c r="G28" s="96"/>
      <c r="H28" s="96"/>
      <c r="I28" s="97"/>
      <c r="J28" s="95" t="s">
        <v>15</v>
      </c>
      <c r="K28" s="97"/>
      <c r="L28" s="101" t="s">
        <v>33</v>
      </c>
      <c r="M28" s="102"/>
    </row>
    <row r="29" spans="1:13" ht="10.199999999999999" customHeight="1">
      <c r="A29" s="94"/>
      <c r="B29" s="98"/>
      <c r="C29" s="99"/>
      <c r="D29" s="99"/>
      <c r="E29" s="99"/>
      <c r="F29" s="99"/>
      <c r="G29" s="99"/>
      <c r="H29" s="99"/>
      <c r="I29" s="100"/>
      <c r="J29" s="98"/>
      <c r="K29" s="100"/>
      <c r="L29" s="103"/>
      <c r="M29" s="104"/>
    </row>
    <row r="30" spans="1:13">
      <c r="A30" s="105" t="s">
        <v>34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>
      <c r="A31" s="21" t="s">
        <v>2</v>
      </c>
      <c r="B31" s="77" t="s">
        <v>50</v>
      </c>
      <c r="C31" s="78"/>
      <c r="D31" s="78"/>
      <c r="E31" s="78"/>
      <c r="F31" s="78"/>
      <c r="G31" s="78"/>
      <c r="H31" s="78"/>
      <c r="I31" s="79"/>
      <c r="J31" s="80"/>
      <c r="K31" s="81"/>
      <c r="L31" s="82">
        <v>27814.400000000001</v>
      </c>
      <c r="M31" s="83"/>
    </row>
    <row r="32" spans="1:13">
      <c r="A32" s="21" t="s">
        <v>3</v>
      </c>
      <c r="B32" s="77" t="s">
        <v>23</v>
      </c>
      <c r="C32" s="78"/>
      <c r="D32" s="78"/>
      <c r="E32" s="78"/>
      <c r="F32" s="78"/>
      <c r="G32" s="78"/>
      <c r="H32" s="78"/>
      <c r="I32" s="79"/>
      <c r="J32" s="80" t="s">
        <v>16</v>
      </c>
      <c r="K32" s="81"/>
      <c r="L32" s="80">
        <v>20026.37</v>
      </c>
      <c r="M32" s="81"/>
    </row>
    <row r="33" spans="1:15" ht="24.6" customHeight="1">
      <c r="A33" s="21" t="s">
        <v>4</v>
      </c>
      <c r="B33" s="88" t="s">
        <v>60</v>
      </c>
      <c r="C33" s="89"/>
      <c r="D33" s="89"/>
      <c r="E33" s="89"/>
      <c r="F33" s="89"/>
      <c r="G33" s="89"/>
      <c r="H33" s="89"/>
      <c r="I33" s="90"/>
      <c r="J33" s="80"/>
      <c r="K33" s="81"/>
      <c r="L33" s="82">
        <f>20563+145415</f>
        <v>165978</v>
      </c>
      <c r="M33" s="83"/>
    </row>
    <row r="34" spans="1:15" ht="15" customHeight="1">
      <c r="A34" s="22" t="s">
        <v>5</v>
      </c>
      <c r="B34" s="78" t="s">
        <v>51</v>
      </c>
      <c r="C34" s="78"/>
      <c r="D34" s="78"/>
      <c r="E34" s="78"/>
      <c r="F34" s="78"/>
      <c r="G34" s="78"/>
      <c r="H34" s="78"/>
      <c r="I34" s="79"/>
      <c r="J34" s="80"/>
      <c r="K34" s="81"/>
      <c r="L34" s="87">
        <v>29205.119999999999</v>
      </c>
      <c r="M34" s="81"/>
    </row>
    <row r="35" spans="1:15" ht="24" customHeight="1">
      <c r="A35" s="22" t="s">
        <v>6</v>
      </c>
      <c r="B35" s="88" t="s">
        <v>52</v>
      </c>
      <c r="C35" s="89"/>
      <c r="D35" s="89"/>
      <c r="E35" s="89"/>
      <c r="F35" s="89"/>
      <c r="G35" s="89"/>
      <c r="H35" s="89"/>
      <c r="I35" s="90"/>
      <c r="J35" s="91" t="s">
        <v>47</v>
      </c>
      <c r="K35" s="92"/>
      <c r="L35" s="80">
        <v>10569.47</v>
      </c>
      <c r="M35" s="81"/>
    </row>
    <row r="36" spans="1:15" ht="13.8" customHeight="1">
      <c r="A36" s="22" t="s">
        <v>7</v>
      </c>
      <c r="B36" s="78" t="s">
        <v>59</v>
      </c>
      <c r="C36" s="78"/>
      <c r="D36" s="78"/>
      <c r="E36" s="78"/>
      <c r="F36" s="78"/>
      <c r="G36" s="78"/>
      <c r="H36" s="78"/>
      <c r="I36" s="79"/>
      <c r="J36" s="80" t="s">
        <v>17</v>
      </c>
      <c r="K36" s="81"/>
      <c r="L36" s="82">
        <v>9046.92</v>
      </c>
      <c r="M36" s="83"/>
    </row>
    <row r="37" spans="1:15">
      <c r="A37" s="84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1:15" ht="12" customHeight="1">
      <c r="A38" s="23" t="s">
        <v>8</v>
      </c>
      <c r="B38" s="77" t="s">
        <v>53</v>
      </c>
      <c r="C38" s="78"/>
      <c r="D38" s="78"/>
      <c r="E38" s="78"/>
      <c r="F38" s="78"/>
      <c r="G38" s="78"/>
      <c r="H38" s="78"/>
      <c r="I38" s="79"/>
      <c r="J38" s="80"/>
      <c r="K38" s="81"/>
      <c r="L38" s="87">
        <v>26274.01</v>
      </c>
      <c r="M38" s="81"/>
    </row>
    <row r="39" spans="1:15" ht="12" customHeight="1">
      <c r="A39" s="23" t="s">
        <v>9</v>
      </c>
      <c r="B39" s="77" t="s">
        <v>54</v>
      </c>
      <c r="C39" s="78"/>
      <c r="D39" s="78"/>
      <c r="E39" s="78"/>
      <c r="F39" s="78"/>
      <c r="G39" s="78"/>
      <c r="H39" s="78"/>
      <c r="I39" s="79"/>
      <c r="J39" s="80"/>
      <c r="K39" s="81"/>
      <c r="L39" s="80">
        <v>57650.84</v>
      </c>
      <c r="M39" s="81"/>
    </row>
    <row r="40" spans="1:15" ht="12" customHeight="1">
      <c r="A40" s="23" t="s">
        <v>10</v>
      </c>
      <c r="B40" s="77" t="s">
        <v>55</v>
      </c>
      <c r="C40" s="78"/>
      <c r="D40" s="78"/>
      <c r="E40" s="78"/>
      <c r="F40" s="78"/>
      <c r="G40" s="78"/>
      <c r="H40" s="78"/>
      <c r="I40" s="79"/>
      <c r="J40" s="80" t="s">
        <v>18</v>
      </c>
      <c r="K40" s="81"/>
      <c r="L40" s="82">
        <v>3711.4</v>
      </c>
      <c r="M40" s="83"/>
    </row>
    <row r="41" spans="1:15" ht="12" customHeight="1">
      <c r="A41" s="23" t="s">
        <v>11</v>
      </c>
      <c r="B41" s="77" t="s">
        <v>36</v>
      </c>
      <c r="C41" s="78"/>
      <c r="D41" s="78"/>
      <c r="E41" s="78"/>
      <c r="F41" s="78"/>
      <c r="G41" s="78"/>
      <c r="H41" s="78"/>
      <c r="I41" s="79"/>
      <c r="J41" s="80"/>
      <c r="K41" s="81"/>
      <c r="L41" s="80">
        <v>29205.119999999999</v>
      </c>
      <c r="M41" s="81"/>
    </row>
    <row r="42" spans="1:15" ht="12" customHeight="1">
      <c r="A42" s="24" t="s">
        <v>12</v>
      </c>
      <c r="B42" s="77" t="s">
        <v>37</v>
      </c>
      <c r="C42" s="78"/>
      <c r="D42" s="78"/>
      <c r="E42" s="78"/>
      <c r="F42" s="78"/>
      <c r="G42" s="78"/>
      <c r="H42" s="78"/>
      <c r="I42" s="79"/>
      <c r="J42" s="80"/>
      <c r="K42" s="81"/>
      <c r="L42" s="80">
        <v>6119.17</v>
      </c>
      <c r="M42" s="81"/>
    </row>
    <row r="43" spans="1:15" ht="13.8" customHeight="1">
      <c r="A43" s="9" t="s">
        <v>13</v>
      </c>
      <c r="B43" s="67" t="s">
        <v>38</v>
      </c>
      <c r="C43" s="68"/>
      <c r="D43" s="68"/>
      <c r="E43" s="68"/>
      <c r="F43" s="68"/>
      <c r="G43" s="68"/>
      <c r="H43" s="68"/>
      <c r="I43" s="69"/>
      <c r="J43" s="70"/>
      <c r="K43" s="71"/>
      <c r="L43" s="70">
        <f>L31+L32+L33+L34+L35+L36+L38+L39+L40+L41+L42</f>
        <v>385600.82</v>
      </c>
      <c r="M43" s="71"/>
    </row>
    <row r="44" spans="1:15">
      <c r="A44" s="29" t="s">
        <v>14</v>
      </c>
      <c r="B44" s="30" t="s">
        <v>62</v>
      </c>
      <c r="C44" s="30"/>
      <c r="D44" s="30"/>
      <c r="E44" s="30"/>
      <c r="F44" s="30"/>
      <c r="G44" s="30"/>
      <c r="H44" s="30"/>
      <c r="I44" s="30"/>
      <c r="J44" s="31"/>
      <c r="K44" s="31"/>
      <c r="L44" s="72">
        <f>J21-L43+L13</f>
        <v>-57239.5</v>
      </c>
      <c r="M44" s="73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49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74" t="s">
        <v>63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>
        <f>L22+L23</f>
        <v>164347.31000000006</v>
      </c>
      <c r="M47" s="76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62" t="s">
        <v>40</v>
      </c>
      <c r="C51" s="66"/>
      <c r="D51" s="66"/>
      <c r="E51" s="66"/>
      <c r="F51" s="66"/>
      <c r="G51" s="66"/>
      <c r="H51" s="66"/>
      <c r="I51" s="63"/>
      <c r="J51" s="62" t="s">
        <v>20</v>
      </c>
      <c r="K51" s="63"/>
      <c r="L51" s="66" t="s">
        <v>22</v>
      </c>
      <c r="M51" s="63"/>
    </row>
    <row r="52" spans="1:13">
      <c r="A52" s="16" t="s">
        <v>2</v>
      </c>
      <c r="B52" s="59" t="s">
        <v>58</v>
      </c>
      <c r="C52" s="60"/>
      <c r="D52" s="60"/>
      <c r="E52" s="60"/>
      <c r="F52" s="60"/>
      <c r="G52" s="60"/>
      <c r="H52" s="60"/>
      <c r="I52" s="61"/>
      <c r="J52" s="62"/>
      <c r="K52" s="63"/>
      <c r="L52" s="66"/>
      <c r="M52" s="63"/>
    </row>
    <row r="53" spans="1:13" ht="13.2" customHeight="1">
      <c r="A53" s="16" t="s">
        <v>3</v>
      </c>
      <c r="B53" s="59" t="s">
        <v>71</v>
      </c>
      <c r="C53" s="60"/>
      <c r="D53" s="60"/>
      <c r="E53" s="60"/>
      <c r="F53" s="60"/>
      <c r="G53" s="60"/>
      <c r="H53" s="60"/>
      <c r="I53" s="61"/>
      <c r="J53" s="62">
        <v>11</v>
      </c>
      <c r="K53" s="63"/>
      <c r="L53" s="64">
        <v>70388.12</v>
      </c>
      <c r="M53" s="65"/>
    </row>
    <row r="54" spans="1:13">
      <c r="A54" s="17" t="s">
        <v>4</v>
      </c>
      <c r="B54" s="59" t="s">
        <v>41</v>
      </c>
      <c r="C54" s="60"/>
      <c r="D54" s="60"/>
      <c r="E54" s="60"/>
      <c r="F54" s="60"/>
      <c r="G54" s="60"/>
      <c r="H54" s="60"/>
      <c r="I54" s="61"/>
      <c r="J54" s="62"/>
      <c r="K54" s="63"/>
      <c r="L54" s="62"/>
      <c r="M54" s="63"/>
    </row>
    <row r="55" spans="1:13" ht="7.2" customHeight="1"/>
    <row r="56" spans="1:13" ht="27.6" customHeight="1">
      <c r="A56" s="58" t="s">
        <v>69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3.8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5.6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61" spans="1:13" ht="15.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C41" sqref="C4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6.2" customHeight="1">
      <c r="D1" s="32" t="s">
        <v>72</v>
      </c>
    </row>
    <row r="2" spans="1:4" ht="67.8" customHeight="1">
      <c r="A2" s="144" t="s">
        <v>73</v>
      </c>
      <c r="B2" s="145"/>
      <c r="C2" s="145"/>
      <c r="D2" s="145"/>
    </row>
    <row r="3" spans="1:4" ht="22.8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6">
      <c r="A4" s="33">
        <v>1</v>
      </c>
      <c r="B4" s="35" t="s">
        <v>77</v>
      </c>
      <c r="C4" s="34"/>
      <c r="D4" s="36"/>
    </row>
    <row r="5" spans="1:4" ht="15.6">
      <c r="A5" s="33"/>
      <c r="B5" s="37" t="s">
        <v>78</v>
      </c>
      <c r="C5" s="33"/>
      <c r="D5" s="36">
        <v>4110</v>
      </c>
    </row>
    <row r="6" spans="1:4" ht="28.8">
      <c r="A6" s="33"/>
      <c r="B6" s="38" t="s">
        <v>79</v>
      </c>
      <c r="C6" s="33" t="s">
        <v>80</v>
      </c>
      <c r="D6" s="36"/>
    </row>
    <row r="7" spans="1:4" ht="15.6">
      <c r="A7" s="33"/>
      <c r="B7" s="38" t="s">
        <v>81</v>
      </c>
      <c r="C7" s="33" t="s">
        <v>82</v>
      </c>
      <c r="D7" s="36"/>
    </row>
    <row r="8" spans="1:4" ht="15.6">
      <c r="A8" s="33"/>
      <c r="B8" s="38"/>
      <c r="C8" s="33"/>
      <c r="D8" s="36"/>
    </row>
    <row r="9" spans="1:4" ht="30.6">
      <c r="A9" s="33"/>
      <c r="B9" s="37" t="s">
        <v>83</v>
      </c>
      <c r="C9" s="33"/>
      <c r="D9" s="36">
        <v>34307</v>
      </c>
    </row>
    <row r="10" spans="1:4" ht="28.8">
      <c r="A10" s="33"/>
      <c r="B10" s="39" t="s">
        <v>84</v>
      </c>
      <c r="C10" s="33" t="s">
        <v>85</v>
      </c>
      <c r="D10" s="36"/>
    </row>
    <row r="11" spans="1:4" ht="15.6">
      <c r="A11" s="33"/>
      <c r="B11" s="39" t="s">
        <v>86</v>
      </c>
      <c r="C11" s="33" t="s">
        <v>87</v>
      </c>
      <c r="D11" s="36"/>
    </row>
    <row r="12" spans="1:4" ht="15.6">
      <c r="A12" s="33"/>
      <c r="B12" s="39" t="s">
        <v>88</v>
      </c>
      <c r="C12" s="33" t="s">
        <v>89</v>
      </c>
      <c r="D12" s="36"/>
    </row>
    <row r="13" spans="1:4" ht="15.6">
      <c r="A13" s="33"/>
      <c r="B13" s="38" t="s">
        <v>90</v>
      </c>
      <c r="C13" s="33" t="s">
        <v>91</v>
      </c>
      <c r="D13" s="36"/>
    </row>
    <row r="14" spans="1:4" ht="12" customHeight="1">
      <c r="A14" s="33"/>
      <c r="B14" s="38"/>
      <c r="C14" s="33"/>
      <c r="D14" s="36"/>
    </row>
    <row r="15" spans="1:4" ht="17.399999999999999" customHeight="1">
      <c r="A15" s="33"/>
      <c r="B15" s="37" t="s">
        <v>92</v>
      </c>
      <c r="C15" s="33" t="s">
        <v>93</v>
      </c>
      <c r="D15" s="36">
        <v>64936</v>
      </c>
    </row>
    <row r="16" spans="1:4" ht="9" customHeight="1">
      <c r="A16" s="33"/>
      <c r="B16" s="37"/>
      <c r="C16" s="33"/>
      <c r="D16" s="36"/>
    </row>
    <row r="17" spans="1:4" ht="15.6">
      <c r="A17" s="33"/>
      <c r="B17" s="37" t="s">
        <v>94</v>
      </c>
      <c r="C17" s="33"/>
      <c r="D17" s="36">
        <v>12396</v>
      </c>
    </row>
    <row r="18" spans="1:4" ht="28.8">
      <c r="A18" s="33"/>
      <c r="B18" s="38" t="s">
        <v>79</v>
      </c>
      <c r="C18" s="33" t="s">
        <v>95</v>
      </c>
      <c r="D18" s="36"/>
    </row>
    <row r="19" spans="1:4" ht="15.6">
      <c r="A19" s="33"/>
      <c r="B19" s="38" t="s">
        <v>96</v>
      </c>
      <c r="C19" s="33" t="s">
        <v>97</v>
      </c>
      <c r="D19" s="36"/>
    </row>
    <row r="20" spans="1:4" ht="15.6">
      <c r="A20" s="33"/>
      <c r="B20" s="37"/>
      <c r="C20" s="33"/>
      <c r="D20" s="36"/>
    </row>
    <row r="21" spans="1:4" ht="15.6">
      <c r="A21" s="33">
        <v>2</v>
      </c>
      <c r="B21" s="35" t="s">
        <v>98</v>
      </c>
      <c r="C21" s="33"/>
      <c r="D21" s="36">
        <v>29666</v>
      </c>
    </row>
    <row r="22" spans="1:4" ht="15.6">
      <c r="A22" s="33"/>
      <c r="B22" s="38" t="s">
        <v>99</v>
      </c>
      <c r="C22" s="33" t="s">
        <v>100</v>
      </c>
      <c r="D22" s="36"/>
    </row>
    <row r="23" spans="1:4" ht="16.8" customHeight="1">
      <c r="A23" s="33"/>
      <c r="B23" s="38" t="s">
        <v>101</v>
      </c>
      <c r="C23" s="33" t="s">
        <v>102</v>
      </c>
      <c r="D23" s="36"/>
    </row>
    <row r="24" spans="1:4" ht="15.6">
      <c r="A24" s="33"/>
      <c r="B24" s="38" t="s">
        <v>103</v>
      </c>
      <c r="C24" s="33" t="s">
        <v>104</v>
      </c>
      <c r="D24" s="36"/>
    </row>
    <row r="25" spans="1:4" ht="15.6">
      <c r="A25" s="33"/>
      <c r="B25" s="38" t="s">
        <v>105</v>
      </c>
      <c r="C25" s="33" t="s">
        <v>91</v>
      </c>
      <c r="D25" s="36"/>
    </row>
    <row r="26" spans="1:4" ht="15.6" customHeight="1">
      <c r="A26" s="33"/>
      <c r="B26" s="38"/>
      <c r="C26" s="33"/>
      <c r="D26" s="36"/>
    </row>
    <row r="27" spans="1:4" ht="15.6">
      <c r="A27" s="33">
        <v>3</v>
      </c>
      <c r="B27" s="35" t="s">
        <v>106</v>
      </c>
      <c r="C27" s="33"/>
      <c r="D27" s="36"/>
    </row>
    <row r="28" spans="1:4" ht="13.95" customHeight="1">
      <c r="A28" s="33"/>
      <c r="B28" s="37" t="s">
        <v>107</v>
      </c>
      <c r="C28" s="33" t="s">
        <v>108</v>
      </c>
      <c r="D28" s="36">
        <v>5654</v>
      </c>
    </row>
    <row r="29" spans="1:4" ht="13.95" customHeight="1">
      <c r="A29" s="33"/>
      <c r="B29" s="37" t="s">
        <v>109</v>
      </c>
      <c r="C29" s="33" t="s">
        <v>110</v>
      </c>
      <c r="D29" s="36">
        <v>189</v>
      </c>
    </row>
    <row r="30" spans="1:4" ht="13.95" customHeight="1">
      <c r="A30" s="33"/>
      <c r="B30" s="37" t="s">
        <v>111</v>
      </c>
      <c r="C30" s="33" t="s">
        <v>112</v>
      </c>
      <c r="D30" s="36">
        <v>4787</v>
      </c>
    </row>
    <row r="31" spans="1:4" ht="13.95" customHeight="1">
      <c r="A31" s="33"/>
      <c r="B31" s="37" t="s">
        <v>113</v>
      </c>
      <c r="C31" s="33" t="s">
        <v>91</v>
      </c>
      <c r="D31" s="36">
        <v>1643</v>
      </c>
    </row>
    <row r="32" spans="1:4" ht="31.2" customHeight="1">
      <c r="A32" s="33"/>
      <c r="B32" s="37" t="s">
        <v>114</v>
      </c>
      <c r="C32" s="33" t="s">
        <v>115</v>
      </c>
      <c r="D32" s="36">
        <v>4778</v>
      </c>
    </row>
    <row r="33" spans="1:4" ht="19.8" customHeight="1">
      <c r="A33" s="33"/>
      <c r="B33" s="37" t="s">
        <v>116</v>
      </c>
      <c r="C33" s="33" t="s">
        <v>117</v>
      </c>
      <c r="D33" s="36">
        <v>742</v>
      </c>
    </row>
    <row r="34" spans="1:4" ht="15.6">
      <c r="A34" s="33"/>
      <c r="B34" s="37" t="s">
        <v>118</v>
      </c>
      <c r="C34" s="33" t="s">
        <v>91</v>
      </c>
      <c r="D34" s="36">
        <v>243</v>
      </c>
    </row>
    <row r="35" spans="1:4" ht="15.6">
      <c r="A35" s="33"/>
      <c r="B35" s="37" t="s">
        <v>119</v>
      </c>
      <c r="C35" s="33" t="s">
        <v>91</v>
      </c>
      <c r="D35" s="36">
        <v>1037</v>
      </c>
    </row>
    <row r="36" spans="1:4" ht="11.4" customHeight="1">
      <c r="A36" s="33"/>
      <c r="B36" s="37"/>
      <c r="C36" s="33"/>
      <c r="D36" s="36"/>
    </row>
    <row r="37" spans="1:4" ht="15.6" customHeight="1">
      <c r="A37" s="33">
        <v>4</v>
      </c>
      <c r="B37" s="35" t="s">
        <v>120</v>
      </c>
      <c r="C37" s="33"/>
      <c r="D37" s="36">
        <v>1490</v>
      </c>
    </row>
    <row r="38" spans="1:4" ht="10.8" customHeight="1">
      <c r="A38" s="33"/>
      <c r="B38" s="35"/>
      <c r="C38" s="33"/>
      <c r="D38" s="36"/>
    </row>
    <row r="39" spans="1:4" ht="19.8" customHeight="1">
      <c r="A39" s="34"/>
      <c r="B39" s="40" t="s">
        <v>21</v>
      </c>
      <c r="C39" s="33"/>
      <c r="D39" s="41">
        <f>SUM(D4:D38)</f>
        <v>165978</v>
      </c>
    </row>
    <row r="40" spans="1:4" ht="15.6">
      <c r="A40" s="42"/>
      <c r="B40" s="42"/>
      <c r="C40" s="42"/>
    </row>
    <row r="41" spans="1:4" ht="31.2" customHeight="1">
      <c r="A41" s="42"/>
      <c r="B41" s="43" t="s">
        <v>121</v>
      </c>
      <c r="C41" s="44" t="s">
        <v>122</v>
      </c>
      <c r="D41" t="s">
        <v>123</v>
      </c>
    </row>
    <row r="42" spans="1:4" ht="15.6">
      <c r="A42" s="42"/>
      <c r="B42" s="42"/>
      <c r="C42" s="44" t="s">
        <v>124</v>
      </c>
      <c r="D42" s="45" t="s">
        <v>125</v>
      </c>
    </row>
    <row r="43" spans="1:4" ht="26.4" customHeight="1">
      <c r="A43" s="46"/>
      <c r="B43" s="47"/>
      <c r="C43" s="48"/>
    </row>
    <row r="44" spans="1:4">
      <c r="C44" s="49"/>
    </row>
  </sheetData>
  <mergeCells count="1">
    <mergeCell ref="A2:D2"/>
  </mergeCells>
  <pageMargins left="0.7" right="0.7" top="0.3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2016-03-29T12:23:58Z</cp:lastPrinted>
  <dcterms:created xsi:type="dcterms:W3CDTF">2012-10-17T06:04:49Z</dcterms:created>
  <dcterms:modified xsi:type="dcterms:W3CDTF">2016-03-29T12:24:55Z</dcterms:modified>
</cp:coreProperties>
</file>