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J21" i="9"/>
  <c r="D33" i="12"/>
  <c r="L44" i="9"/>
  <c r="J23"/>
  <c r="F23"/>
  <c r="L33"/>
  <c r="L22"/>
  <c r="L21"/>
  <c r="J24"/>
  <c r="F24"/>
  <c r="D24"/>
  <c r="I22"/>
  <c r="I23"/>
  <c r="L23" s="1"/>
  <c r="I21"/>
  <c r="L43"/>
  <c r="L24" l="1"/>
  <c r="I24"/>
  <c r="L47"/>
</calcChain>
</file>

<file path=xl/sharedStrings.xml><?xml version="1.0" encoding="utf-8"?>
<sst xmlns="http://schemas.openxmlformats.org/spreadsheetml/2006/main" count="129" uniqueCount="119">
  <si>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</si>
  <si>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</si>
  <si>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</si>
  <si>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</si>
  <si>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</si>
  <si>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</si>
  <si>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</si>
  <si>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</si>
  <si>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</si>
  <si>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</si>
  <si>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</si>
  <si>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</si>
  <si>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</si>
  <si>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</si>
  <si>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</si>
  <si>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</si>
  <si>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</si>
  <si>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</si>
  <si>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</si>
  <si>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</si>
  <si>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</si>
  <si>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</si>
  <si>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</si>
  <si>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</si>
  <si>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</si>
  <si>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</si>
  <si>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</si>
  <si>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</si>
  <si>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</si>
  <si>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</si>
  <si>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</si>
  <si>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</si>
  <si>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</si>
  <si>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</si>
  <si>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</si>
  <si>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</si>
  <si>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</si>
  <si>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</si>
  <si>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</si>
  <si>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</si>
  <si>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</si>
  <si>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</si>
  <si>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</si>
  <si>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</si>
  <si>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</si>
  <si>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</si>
  <si>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</si>
  <si>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</si>
  <si>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</si>
  <si>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</si>
  <si>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</si>
  <si>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</si>
  <si>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</si>
  <si>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</si>
  <si>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</si>
  <si>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</si>
  <si>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</si>
  <si>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</si>
  <si>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</si>
  <si>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</si>
  <si>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Гагарина,20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</si>
  <si>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</si>
  <si>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</si>
  <si>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</si>
  <si>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</si>
  <si>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</si>
  <si>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</si>
  <si>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гр.6=гр.4-гр.5</t>
  </si>
  <si>
    <t>Выданы предупреждения кв.</t>
  </si>
  <si>
    <t>Оплачено  за период с 01.01.2015 г. по 31.12.2015 г.</t>
  </si>
  <si>
    <t>Прочие поступления</t>
  </si>
  <si>
    <t>Предъявлены исковые заявления о взыскании задолженности кв.37,49,58,61,72,75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</si>
  <si>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</si>
  <si>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Гагарина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</si>
  <si>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</si>
  <si>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</si>
  <si>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</si>
  <si>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</si>
  <si>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</si>
  <si>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</si>
  <si>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регулировка ц/о</t>
  </si>
  <si>
    <t>30 приб.</t>
  </si>
  <si>
    <t>смена вентилей</t>
  </si>
  <si>
    <t>2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</si>
  <si>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</si>
  <si>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</si>
  <si>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</si>
  <si>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</si>
  <si>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</si>
  <si>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</si>
  <si>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</si>
  <si>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41 шт.</t>
  </si>
  <si>
    <t>смена электропроводки</t>
  </si>
  <si>
    <t>2 м.</t>
  </si>
  <si>
    <t>смена светодиодных светильников с датчиками движения</t>
  </si>
  <si>
    <t>5 шт.</t>
  </si>
  <si>
    <t>Общестроительные работы</t>
  </si>
  <si>
    <t>Ремонт кровли</t>
  </si>
  <si>
    <t>12 м2</t>
  </si>
  <si>
    <t>Прочистка вентиляции</t>
  </si>
  <si>
    <t>1 м.</t>
  </si>
  <si>
    <t xml:space="preserve">Ремонт крылец </t>
  </si>
  <si>
    <t>5,5 м2</t>
  </si>
  <si>
    <t>Ремонт балконной плиты (кв. 69)</t>
  </si>
  <si>
    <t>1,5 м2</t>
  </si>
  <si>
    <t>Ремонт наружной стены</t>
  </si>
  <si>
    <t>2,5 м2</t>
  </si>
  <si>
    <t>Ремонт цоколя</t>
  </si>
  <si>
    <t xml:space="preserve">2 м2 </t>
  </si>
  <si>
    <t>Установка аншлага</t>
  </si>
  <si>
    <t>1 шт.</t>
  </si>
  <si>
    <t>Заделка подвальных окон</t>
  </si>
  <si>
    <t>0,36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</si>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</sst>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E12" sqref="E12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.6">
      <c r="A2" s="141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142" t="s">
        <v>43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>
      <c r="A4" s="142" t="s">
        <v>44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7.8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4.8" customHeight="1"/>
    <row r="7" spans="1:13" ht="13.2" customHeight="1">
      <c r="A7" s="144" t="s">
        <v>40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2.6" customHeight="1">
      <c r="A8" s="145" t="s">
        <v>24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>
      <c r="A9" s="145" t="s">
        <v>61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>
      <c r="A10" s="146" t="s">
        <v>60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7">
        <v>64825.52</v>
      </c>
      <c r="M13" s="4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5" t="s">
        <v>29</v>
      </c>
      <c r="B15" s="105"/>
      <c r="C15" s="105"/>
      <c r="D15" s="105"/>
      <c r="E15" s="105"/>
      <c r="F15" s="105"/>
      <c r="G15" s="105"/>
      <c r="H15" s="105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5" t="s">
        <v>25</v>
      </c>
      <c r="B17" s="116"/>
      <c r="C17" s="117"/>
      <c r="D17" s="124" t="s">
        <v>48</v>
      </c>
      <c r="E17" s="125"/>
      <c r="F17" s="128" t="s">
        <v>62</v>
      </c>
      <c r="G17" s="129"/>
      <c r="H17" s="130"/>
      <c r="I17" s="138" t="s">
        <v>57</v>
      </c>
      <c r="J17" s="129" t="s">
        <v>69</v>
      </c>
      <c r="K17" s="130"/>
      <c r="L17" s="124" t="s">
        <v>63</v>
      </c>
      <c r="M17" s="125"/>
    </row>
    <row r="18" spans="1:13" ht="29.4" customHeight="1">
      <c r="A18" s="118"/>
      <c r="B18" s="119"/>
      <c r="C18" s="120"/>
      <c r="D18" s="126"/>
      <c r="E18" s="127"/>
      <c r="F18" s="131"/>
      <c r="G18" s="132"/>
      <c r="H18" s="133"/>
      <c r="I18" s="139"/>
      <c r="J18" s="132"/>
      <c r="K18" s="133"/>
      <c r="L18" s="126"/>
      <c r="M18" s="127"/>
    </row>
    <row r="19" spans="1:13" ht="10.8" customHeight="1">
      <c r="A19" s="121"/>
      <c r="B19" s="122"/>
      <c r="C19" s="123"/>
      <c r="D19" s="134" t="s">
        <v>28</v>
      </c>
      <c r="E19" s="135"/>
      <c r="F19" s="51" t="s">
        <v>28</v>
      </c>
      <c r="G19" s="53"/>
      <c r="H19" s="52"/>
      <c r="I19" s="23" t="s">
        <v>28</v>
      </c>
      <c r="J19" s="51" t="s">
        <v>28</v>
      </c>
      <c r="K19" s="52"/>
      <c r="L19" s="136" t="s">
        <v>28</v>
      </c>
      <c r="M19" s="137"/>
    </row>
    <row r="20" spans="1:13" ht="10.8" customHeight="1">
      <c r="A20" s="48">
        <v>1</v>
      </c>
      <c r="B20" s="49"/>
      <c r="C20" s="50"/>
      <c r="D20" s="51">
        <v>2</v>
      </c>
      <c r="E20" s="52"/>
      <c r="F20" s="51">
        <v>3</v>
      </c>
      <c r="G20" s="53"/>
      <c r="H20" s="52"/>
      <c r="I20" s="23" t="s">
        <v>56</v>
      </c>
      <c r="J20" s="51">
        <v>5</v>
      </c>
      <c r="K20" s="52"/>
      <c r="L20" s="51" t="s">
        <v>67</v>
      </c>
      <c r="M20" s="52"/>
    </row>
    <row r="21" spans="1:13">
      <c r="A21" s="108" t="s">
        <v>26</v>
      </c>
      <c r="B21" s="109"/>
      <c r="C21" s="110"/>
      <c r="D21" s="111">
        <v>95121.44</v>
      </c>
      <c r="E21" s="112"/>
      <c r="F21" s="106">
        <v>553211.68000000005</v>
      </c>
      <c r="G21" s="113"/>
      <c r="H21" s="107"/>
      <c r="I21" s="22">
        <f>D21+F21</f>
        <v>648333.12000000011</v>
      </c>
      <c r="J21" s="106">
        <f>537129.17+3000-42090.08</f>
        <v>498039.09</v>
      </c>
      <c r="K21" s="107"/>
      <c r="L21" s="111">
        <f>I21-J21</f>
        <v>150294.03000000009</v>
      </c>
      <c r="M21" s="112"/>
    </row>
    <row r="22" spans="1:13">
      <c r="A22" s="56" t="s">
        <v>27</v>
      </c>
      <c r="B22" s="57"/>
      <c r="C22" s="58"/>
      <c r="D22" s="111">
        <v>169567.57</v>
      </c>
      <c r="E22" s="112"/>
      <c r="F22" s="106">
        <v>1074855.46</v>
      </c>
      <c r="G22" s="113"/>
      <c r="H22" s="107"/>
      <c r="I22" s="22">
        <f t="shared" ref="I22:I23" si="0">D22+F22</f>
        <v>1244423.03</v>
      </c>
      <c r="J22" s="106">
        <v>1030518.99</v>
      </c>
      <c r="K22" s="107"/>
      <c r="L22" s="111">
        <f t="shared" ref="L22:L23" si="1">I22-J22</f>
        <v>213904.04000000004</v>
      </c>
      <c r="M22" s="112"/>
    </row>
    <row r="23" spans="1:13">
      <c r="A23" s="56" t="s">
        <v>70</v>
      </c>
      <c r="B23" s="57"/>
      <c r="C23" s="58"/>
      <c r="D23" s="111">
        <v>0</v>
      </c>
      <c r="E23" s="112"/>
      <c r="F23" s="106">
        <f>5202.72*2</f>
        <v>10405.44</v>
      </c>
      <c r="G23" s="113"/>
      <c r="H23" s="107"/>
      <c r="I23" s="22">
        <f t="shared" si="0"/>
        <v>10405.44</v>
      </c>
      <c r="J23" s="106">
        <f>I23</f>
        <v>10405.44</v>
      </c>
      <c r="K23" s="107"/>
      <c r="L23" s="111">
        <f t="shared" si="1"/>
        <v>0</v>
      </c>
      <c r="M23" s="112"/>
    </row>
    <row r="24" spans="1:13">
      <c r="A24" s="56" t="s">
        <v>21</v>
      </c>
      <c r="B24" s="57"/>
      <c r="C24" s="58"/>
      <c r="D24" s="111">
        <f>D21+D22+D23</f>
        <v>264689.01</v>
      </c>
      <c r="E24" s="112"/>
      <c r="F24" s="113">
        <f>F21+F22+F23</f>
        <v>1638472.58</v>
      </c>
      <c r="G24" s="113"/>
      <c r="H24" s="107"/>
      <c r="I24" s="22">
        <f>I21+I22+I23</f>
        <v>1903161.59</v>
      </c>
      <c r="J24" s="106">
        <f>J21+J22+J23</f>
        <v>1538963.52</v>
      </c>
      <c r="K24" s="107"/>
      <c r="L24" s="114">
        <f>L21+L22+L23</f>
        <v>364198.07000000012</v>
      </c>
      <c r="M24" s="112"/>
    </row>
    <row r="25" spans="1:13" ht="7.8" customHeight="1"/>
    <row r="26" spans="1:13" ht="15.6">
      <c r="A26" s="105" t="s">
        <v>31</v>
      </c>
      <c r="B26" s="105"/>
      <c r="C26" s="105"/>
      <c r="D26" s="105"/>
      <c r="E26" s="105"/>
      <c r="F26" s="105"/>
      <c r="G26" s="105"/>
      <c r="H26" s="105"/>
      <c r="I26" s="10"/>
      <c r="J26" s="10"/>
      <c r="K26" s="10"/>
      <c r="L26" s="10"/>
      <c r="M26" s="10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0" t="s">
        <v>19</v>
      </c>
      <c r="B28" s="92" t="s">
        <v>0</v>
      </c>
      <c r="C28" s="93"/>
      <c r="D28" s="93"/>
      <c r="E28" s="93"/>
      <c r="F28" s="93"/>
      <c r="G28" s="93"/>
      <c r="H28" s="93"/>
      <c r="I28" s="94"/>
      <c r="J28" s="92" t="s">
        <v>15</v>
      </c>
      <c r="K28" s="94"/>
      <c r="L28" s="98" t="s">
        <v>32</v>
      </c>
      <c r="M28" s="99"/>
    </row>
    <row r="29" spans="1:13" ht="10.199999999999999" customHeight="1">
      <c r="A29" s="91"/>
      <c r="B29" s="95"/>
      <c r="C29" s="96"/>
      <c r="D29" s="96"/>
      <c r="E29" s="96"/>
      <c r="F29" s="96"/>
      <c r="G29" s="96"/>
      <c r="H29" s="96"/>
      <c r="I29" s="97"/>
      <c r="J29" s="95"/>
      <c r="K29" s="97"/>
      <c r="L29" s="100"/>
      <c r="M29" s="101"/>
    </row>
    <row r="30" spans="1:13">
      <c r="A30" s="102" t="s">
        <v>33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>
      <c r="A31" s="18" t="s">
        <v>2</v>
      </c>
      <c r="B31" s="74" t="s">
        <v>49</v>
      </c>
      <c r="C31" s="75"/>
      <c r="D31" s="75"/>
      <c r="E31" s="75"/>
      <c r="F31" s="75"/>
      <c r="G31" s="75"/>
      <c r="H31" s="75"/>
      <c r="I31" s="76"/>
      <c r="J31" s="77"/>
      <c r="K31" s="78"/>
      <c r="L31" s="79">
        <v>37760.400000000001</v>
      </c>
      <c r="M31" s="80"/>
    </row>
    <row r="32" spans="1:13">
      <c r="A32" s="18" t="s">
        <v>3</v>
      </c>
      <c r="B32" s="74" t="s">
        <v>23</v>
      </c>
      <c r="C32" s="75"/>
      <c r="D32" s="75"/>
      <c r="E32" s="75"/>
      <c r="F32" s="75"/>
      <c r="G32" s="75"/>
      <c r="H32" s="75"/>
      <c r="I32" s="76"/>
      <c r="J32" s="77" t="s">
        <v>16</v>
      </c>
      <c r="K32" s="78"/>
      <c r="L32" s="77">
        <v>27187.49</v>
      </c>
      <c r="M32" s="78"/>
    </row>
    <row r="33" spans="1:15" ht="24.6" customHeight="1">
      <c r="A33" s="18" t="s">
        <v>4</v>
      </c>
      <c r="B33" s="85" t="s">
        <v>50</v>
      </c>
      <c r="C33" s="86"/>
      <c r="D33" s="86"/>
      <c r="E33" s="86"/>
      <c r="F33" s="86"/>
      <c r="G33" s="86"/>
      <c r="H33" s="86"/>
      <c r="I33" s="87"/>
      <c r="J33" s="77"/>
      <c r="K33" s="78"/>
      <c r="L33" s="79">
        <f>14292+68254</f>
        <v>82546</v>
      </c>
      <c r="M33" s="80"/>
    </row>
    <row r="34" spans="1:15" ht="13.8" customHeight="1">
      <c r="A34" s="19" t="s">
        <v>5</v>
      </c>
      <c r="B34" s="75" t="s">
        <v>51</v>
      </c>
      <c r="C34" s="75"/>
      <c r="D34" s="75"/>
      <c r="E34" s="75"/>
      <c r="F34" s="75"/>
      <c r="G34" s="75"/>
      <c r="H34" s="75"/>
      <c r="I34" s="76"/>
      <c r="J34" s="77"/>
      <c r="K34" s="78"/>
      <c r="L34" s="84">
        <v>39648.42</v>
      </c>
      <c r="M34" s="78"/>
    </row>
    <row r="35" spans="1:15" ht="24" customHeight="1">
      <c r="A35" s="19" t="s">
        <v>6</v>
      </c>
      <c r="B35" s="85" t="s">
        <v>52</v>
      </c>
      <c r="C35" s="86"/>
      <c r="D35" s="86"/>
      <c r="E35" s="86"/>
      <c r="F35" s="86"/>
      <c r="G35" s="86"/>
      <c r="H35" s="86"/>
      <c r="I35" s="87"/>
      <c r="J35" s="88" t="s">
        <v>45</v>
      </c>
      <c r="K35" s="89"/>
      <c r="L35" s="77">
        <v>14348.95</v>
      </c>
      <c r="M35" s="78"/>
    </row>
    <row r="36" spans="1:15" ht="12.6" customHeight="1">
      <c r="A36" s="19" t="s">
        <v>7</v>
      </c>
      <c r="B36" s="75" t="s">
        <v>58</v>
      </c>
      <c r="C36" s="75"/>
      <c r="D36" s="75"/>
      <c r="E36" s="75"/>
      <c r="F36" s="75"/>
      <c r="G36" s="75"/>
      <c r="H36" s="75"/>
      <c r="I36" s="76"/>
      <c r="J36" s="77" t="s">
        <v>17</v>
      </c>
      <c r="K36" s="78"/>
      <c r="L36" s="79">
        <v>11004.18</v>
      </c>
      <c r="M36" s="80"/>
    </row>
    <row r="37" spans="1:15">
      <c r="A37" s="81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</row>
    <row r="38" spans="1:15" ht="13.8" customHeight="1">
      <c r="A38" s="20" t="s">
        <v>8</v>
      </c>
      <c r="B38" s="74" t="s">
        <v>53</v>
      </c>
      <c r="C38" s="75"/>
      <c r="D38" s="75"/>
      <c r="E38" s="75"/>
      <c r="F38" s="75"/>
      <c r="G38" s="75"/>
      <c r="H38" s="75"/>
      <c r="I38" s="76"/>
      <c r="J38" s="77"/>
      <c r="K38" s="78"/>
      <c r="L38" s="84">
        <v>35564.589999999997</v>
      </c>
      <c r="M38" s="78"/>
    </row>
    <row r="39" spans="1:15">
      <c r="A39" s="20" t="s">
        <v>9</v>
      </c>
      <c r="B39" s="74" t="s">
        <v>54</v>
      </c>
      <c r="C39" s="75"/>
      <c r="D39" s="75"/>
      <c r="E39" s="75"/>
      <c r="F39" s="75"/>
      <c r="G39" s="75"/>
      <c r="H39" s="75"/>
      <c r="I39" s="76"/>
      <c r="J39" s="77"/>
      <c r="K39" s="78"/>
      <c r="L39" s="77">
        <v>87756.68</v>
      </c>
      <c r="M39" s="78"/>
    </row>
    <row r="40" spans="1:15">
      <c r="A40" s="20" t="s">
        <v>10</v>
      </c>
      <c r="B40" s="74" t="s">
        <v>55</v>
      </c>
      <c r="C40" s="75"/>
      <c r="D40" s="75"/>
      <c r="E40" s="75"/>
      <c r="F40" s="75"/>
      <c r="G40" s="75"/>
      <c r="H40" s="75"/>
      <c r="I40" s="76"/>
      <c r="J40" s="77" t="s">
        <v>18</v>
      </c>
      <c r="K40" s="78"/>
      <c r="L40" s="79">
        <v>624.63</v>
      </c>
      <c r="M40" s="80"/>
    </row>
    <row r="41" spans="1:15" ht="13.2" customHeight="1">
      <c r="A41" s="20" t="s">
        <v>11</v>
      </c>
      <c r="B41" s="74" t="s">
        <v>35</v>
      </c>
      <c r="C41" s="75"/>
      <c r="D41" s="75"/>
      <c r="E41" s="75"/>
      <c r="F41" s="75"/>
      <c r="G41" s="75"/>
      <c r="H41" s="75"/>
      <c r="I41" s="76"/>
      <c r="J41" s="77"/>
      <c r="K41" s="78"/>
      <c r="L41" s="77">
        <v>39648.42</v>
      </c>
      <c r="M41" s="78"/>
    </row>
    <row r="42" spans="1:15" ht="12.6" customHeight="1">
      <c r="A42" s="21" t="s">
        <v>12</v>
      </c>
      <c r="B42" s="74" t="s">
        <v>36</v>
      </c>
      <c r="C42" s="75"/>
      <c r="D42" s="75"/>
      <c r="E42" s="75"/>
      <c r="F42" s="75"/>
      <c r="G42" s="75"/>
      <c r="H42" s="75"/>
      <c r="I42" s="76"/>
      <c r="J42" s="77"/>
      <c r="K42" s="78"/>
      <c r="L42" s="77">
        <v>8307.2900000000009</v>
      </c>
      <c r="M42" s="78"/>
    </row>
    <row r="43" spans="1:15" ht="13.2" customHeight="1">
      <c r="A43" s="6" t="s">
        <v>13</v>
      </c>
      <c r="B43" s="64" t="s">
        <v>37</v>
      </c>
      <c r="C43" s="65"/>
      <c r="D43" s="65"/>
      <c r="E43" s="65"/>
      <c r="F43" s="65"/>
      <c r="G43" s="65"/>
      <c r="H43" s="65"/>
      <c r="I43" s="66"/>
      <c r="J43" s="67"/>
      <c r="K43" s="68"/>
      <c r="L43" s="67">
        <f>L31+L32+L33+L34+L35+L36+L38+L39+L40+L41+L42</f>
        <v>384397.04999999993</v>
      </c>
      <c r="M43" s="68"/>
    </row>
    <row r="44" spans="1:15">
      <c r="A44" s="26" t="s">
        <v>14</v>
      </c>
      <c r="B44" s="27" t="s">
        <v>64</v>
      </c>
      <c r="C44" s="27"/>
      <c r="D44" s="27"/>
      <c r="E44" s="27"/>
      <c r="F44" s="27"/>
      <c r="G44" s="27"/>
      <c r="H44" s="27"/>
      <c r="I44" s="27"/>
      <c r="J44" s="28"/>
      <c r="K44" s="28"/>
      <c r="L44" s="69">
        <f>J21-L43+L13+J23</f>
        <v>188873.00000000009</v>
      </c>
      <c r="M44" s="70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71" t="s">
        <v>66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>
        <f>L22+L23</f>
        <v>213904.04000000004</v>
      </c>
      <c r="M47" s="73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2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59" t="s">
        <v>39</v>
      </c>
      <c r="C51" s="63"/>
      <c r="D51" s="63"/>
      <c r="E51" s="63"/>
      <c r="F51" s="63"/>
      <c r="G51" s="63"/>
      <c r="H51" s="63"/>
      <c r="I51" s="60"/>
      <c r="J51" s="59" t="s">
        <v>20</v>
      </c>
      <c r="K51" s="60"/>
      <c r="L51" s="63" t="s">
        <v>22</v>
      </c>
      <c r="M51" s="60"/>
    </row>
    <row r="52" spans="1:13">
      <c r="A52" s="13" t="s">
        <v>2</v>
      </c>
      <c r="B52" s="56" t="s">
        <v>59</v>
      </c>
      <c r="C52" s="57"/>
      <c r="D52" s="57"/>
      <c r="E52" s="57"/>
      <c r="F52" s="57"/>
      <c r="G52" s="57"/>
      <c r="H52" s="57"/>
      <c r="I52" s="58"/>
      <c r="J52" s="59"/>
      <c r="K52" s="60"/>
      <c r="L52" s="63"/>
      <c r="M52" s="60"/>
    </row>
    <row r="53" spans="1:13" ht="13.2" customHeight="1">
      <c r="A53" s="13" t="s">
        <v>3</v>
      </c>
      <c r="B53" s="56" t="s">
        <v>68</v>
      </c>
      <c r="C53" s="57"/>
      <c r="D53" s="57"/>
      <c r="E53" s="57"/>
      <c r="F53" s="57"/>
      <c r="G53" s="57"/>
      <c r="H53" s="57"/>
      <c r="I53" s="58"/>
      <c r="J53" s="59"/>
      <c r="K53" s="60"/>
      <c r="L53" s="61"/>
      <c r="M53" s="62"/>
    </row>
    <row r="54" spans="1:13">
      <c r="A54" s="14" t="s">
        <v>4</v>
      </c>
      <c r="B54" s="56" t="s">
        <v>71</v>
      </c>
      <c r="C54" s="57"/>
      <c r="D54" s="57"/>
      <c r="E54" s="57"/>
      <c r="F54" s="57"/>
      <c r="G54" s="57"/>
      <c r="H54" s="57"/>
      <c r="I54" s="58"/>
      <c r="J54" s="59">
        <v>6</v>
      </c>
      <c r="K54" s="60"/>
      <c r="L54" s="59">
        <v>122144.8</v>
      </c>
      <c r="M54" s="60"/>
    </row>
    <row r="55" spans="1:13" ht="7.2" customHeight="1"/>
    <row r="56" spans="1:13" ht="27.6" customHeight="1">
      <c r="A56" s="55" t="s">
        <v>65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3.8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5.6">
      <c r="A58" s="54" t="s">
        <v>46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61" spans="1:13" ht="15.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</sheetData>
  <mergeCells count="10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72</v>
      </c>
    </row>
    <row r="2" spans="1:4" ht="75.599999999999994" customHeight="1">
      <c r="A2" s="147" t="s">
        <v>73</v>
      </c>
      <c r="B2" s="148"/>
      <c r="C2" s="148"/>
      <c r="D2" s="148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/>
      <c r="C5" s="30"/>
      <c r="D5" s="33"/>
    </row>
    <row r="6" spans="1:4" ht="30.6">
      <c r="A6" s="30"/>
      <c r="B6" s="35" t="s">
        <v>78</v>
      </c>
      <c r="C6" s="30"/>
      <c r="D6" s="33">
        <v>2342</v>
      </c>
    </row>
    <row r="7" spans="1:4" ht="15.6">
      <c r="A7" s="30"/>
      <c r="B7" s="36" t="s">
        <v>79</v>
      </c>
      <c r="C7" s="30"/>
      <c r="D7" s="33"/>
    </row>
    <row r="8" spans="1:4" ht="15.6">
      <c r="A8" s="30"/>
      <c r="B8" s="36" t="s">
        <v>80</v>
      </c>
      <c r="C8" s="30" t="s">
        <v>81</v>
      </c>
      <c r="D8" s="33"/>
    </row>
    <row r="9" spans="1:4" ht="15.6">
      <c r="A9" s="30"/>
      <c r="B9" s="36" t="s">
        <v>82</v>
      </c>
      <c r="C9" s="30" t="s">
        <v>83</v>
      </c>
      <c r="D9" s="33"/>
    </row>
    <row r="10" spans="1:4" ht="15.6">
      <c r="A10" s="30"/>
      <c r="B10" s="34"/>
      <c r="C10" s="30"/>
      <c r="D10" s="33"/>
    </row>
    <row r="11" spans="1:4" ht="17.399999999999999" customHeight="1">
      <c r="A11" s="30"/>
      <c r="B11" s="35" t="s">
        <v>84</v>
      </c>
      <c r="C11" s="30" t="s">
        <v>85</v>
      </c>
      <c r="D11" s="33">
        <v>50833</v>
      </c>
    </row>
    <row r="12" spans="1:4" ht="15.6">
      <c r="A12" s="30"/>
      <c r="B12" s="35"/>
      <c r="C12" s="30"/>
      <c r="D12" s="33"/>
    </row>
    <row r="13" spans="1:4" ht="15.6">
      <c r="A13" s="30"/>
      <c r="B13" s="35" t="s">
        <v>86</v>
      </c>
      <c r="C13" s="30"/>
      <c r="D13" s="33">
        <v>3595</v>
      </c>
    </row>
    <row r="14" spans="1:4" ht="15.6">
      <c r="A14" s="30"/>
      <c r="B14" s="34" t="s">
        <v>87</v>
      </c>
      <c r="C14" s="30" t="s">
        <v>88</v>
      </c>
      <c r="D14" s="33"/>
    </row>
    <row r="15" spans="1:4" ht="15.6">
      <c r="A15" s="30"/>
      <c r="B15" s="35"/>
      <c r="C15" s="30"/>
      <c r="D15" s="33"/>
    </row>
    <row r="16" spans="1:4" ht="15.6">
      <c r="A16" s="30">
        <v>2</v>
      </c>
      <c r="B16" s="32" t="s">
        <v>89</v>
      </c>
      <c r="C16" s="30"/>
      <c r="D16" s="33">
        <v>11484</v>
      </c>
    </row>
    <row r="17" spans="1:4" ht="15.6">
      <c r="A17" s="30"/>
      <c r="B17" s="34" t="s">
        <v>90</v>
      </c>
      <c r="C17" s="30" t="s">
        <v>91</v>
      </c>
      <c r="D17" s="33"/>
    </row>
    <row r="18" spans="1:4" ht="15.6">
      <c r="A18" s="30"/>
      <c r="B18" s="34" t="s">
        <v>92</v>
      </c>
      <c r="C18" s="30" t="s">
        <v>93</v>
      </c>
      <c r="D18" s="33"/>
    </row>
    <row r="19" spans="1:4" ht="30.6" customHeight="1">
      <c r="A19" s="30"/>
      <c r="B19" s="34" t="s">
        <v>94</v>
      </c>
      <c r="C19" s="30" t="s">
        <v>95</v>
      </c>
      <c r="D19" s="33"/>
    </row>
    <row r="20" spans="1:4" ht="18" customHeight="1">
      <c r="A20" s="30"/>
      <c r="B20" s="34"/>
      <c r="C20" s="30"/>
      <c r="D20" s="33"/>
    </row>
    <row r="21" spans="1:4" ht="15.6">
      <c r="A21" s="30">
        <v>3</v>
      </c>
      <c r="B21" s="32" t="s">
        <v>96</v>
      </c>
      <c r="C21" s="30"/>
      <c r="D21" s="33"/>
    </row>
    <row r="22" spans="1:4" ht="18" customHeight="1">
      <c r="A22" s="30"/>
      <c r="B22" s="35" t="s">
        <v>97</v>
      </c>
      <c r="C22" s="30" t="s">
        <v>98</v>
      </c>
      <c r="D22" s="33">
        <v>3932</v>
      </c>
    </row>
    <row r="23" spans="1:4" ht="18" customHeight="1">
      <c r="A23" s="30"/>
      <c r="B23" s="35" t="s">
        <v>99</v>
      </c>
      <c r="C23" s="30" t="s">
        <v>100</v>
      </c>
      <c r="D23" s="33">
        <v>73</v>
      </c>
    </row>
    <row r="24" spans="1:4" ht="19.8" customHeight="1">
      <c r="A24" s="30"/>
      <c r="B24" s="35" t="s">
        <v>101</v>
      </c>
      <c r="C24" s="30" t="s">
        <v>102</v>
      </c>
      <c r="D24" s="33">
        <v>1723</v>
      </c>
    </row>
    <row r="25" spans="1:4" ht="21" customHeight="1">
      <c r="A25" s="30"/>
      <c r="B25" s="35" t="s">
        <v>103</v>
      </c>
      <c r="C25" s="30" t="s">
        <v>104</v>
      </c>
      <c r="D25" s="33">
        <v>1934</v>
      </c>
    </row>
    <row r="26" spans="1:4" ht="21.6" customHeight="1">
      <c r="A26" s="30"/>
      <c r="B26" s="35" t="s">
        <v>105</v>
      </c>
      <c r="C26" s="30" t="s">
        <v>106</v>
      </c>
      <c r="D26" s="33">
        <v>2720</v>
      </c>
    </row>
    <row r="27" spans="1:4" ht="19.2" customHeight="1">
      <c r="A27" s="30"/>
      <c r="B27" s="35" t="s">
        <v>107</v>
      </c>
      <c r="C27" s="30" t="s">
        <v>108</v>
      </c>
      <c r="D27" s="33">
        <v>2178</v>
      </c>
    </row>
    <row r="28" spans="1:4" ht="18.600000000000001" customHeight="1">
      <c r="A28" s="30"/>
      <c r="B28" s="35" t="s">
        <v>109</v>
      </c>
      <c r="C28" s="30" t="s">
        <v>110</v>
      </c>
      <c r="D28" s="33">
        <v>1488</v>
      </c>
    </row>
    <row r="29" spans="1:4" ht="19.2" customHeight="1">
      <c r="A29" s="30"/>
      <c r="B29" s="35" t="s">
        <v>111</v>
      </c>
      <c r="C29" s="30" t="s">
        <v>112</v>
      </c>
      <c r="D29" s="33">
        <v>79</v>
      </c>
    </row>
    <row r="30" spans="1:4" ht="19.2" customHeight="1">
      <c r="A30" s="30"/>
      <c r="B30" s="35"/>
      <c r="C30" s="30"/>
      <c r="D30" s="33"/>
    </row>
    <row r="31" spans="1:4" ht="15.6" customHeight="1">
      <c r="A31" s="30">
        <v>4</v>
      </c>
      <c r="B31" s="32" t="s">
        <v>113</v>
      </c>
      <c r="C31" s="30"/>
      <c r="D31" s="33">
        <v>165</v>
      </c>
    </row>
    <row r="32" spans="1:4" ht="15.6" customHeight="1">
      <c r="A32" s="30"/>
      <c r="B32" s="32"/>
      <c r="C32" s="30"/>
      <c r="D32" s="33"/>
    </row>
    <row r="33" spans="1:4" ht="27" customHeight="1">
      <c r="A33" s="31"/>
      <c r="B33" s="37" t="s">
        <v>21</v>
      </c>
      <c r="C33" s="30"/>
      <c r="D33" s="38">
        <f>SUM(D6:D32)</f>
        <v>82546</v>
      </c>
    </row>
    <row r="34" spans="1:4" ht="15.6">
      <c r="A34" s="39"/>
      <c r="B34" s="39"/>
      <c r="C34" s="39"/>
    </row>
    <row r="35" spans="1:4" ht="15.6">
      <c r="A35" s="39"/>
      <c r="B35" s="39"/>
      <c r="C35" s="39"/>
    </row>
    <row r="36" spans="1:4" ht="15.6">
      <c r="A36" s="39"/>
      <c r="B36" s="39"/>
      <c r="C36" s="39"/>
    </row>
    <row r="37" spans="1:4" ht="31.2" customHeight="1">
      <c r="A37" s="39"/>
      <c r="B37" s="40" t="s">
        <v>114</v>
      </c>
      <c r="C37" s="41" t="s">
        <v>115</v>
      </c>
      <c r="D37" t="s">
        <v>116</v>
      </c>
    </row>
    <row r="38" spans="1:4" ht="15.6">
      <c r="A38" s="39"/>
      <c r="B38" s="39"/>
      <c r="C38" s="41" t="s">
        <v>117</v>
      </c>
      <c r="D38" s="42" t="s">
        <v>118</v>
      </c>
    </row>
    <row r="39" spans="1:4" ht="26.4" customHeight="1">
      <c r="A39" s="43"/>
      <c r="B39" s="44"/>
      <c r="C39" s="45"/>
    </row>
    <row r="40" spans="1:4">
      <c r="C40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2016-02-18T12:09:57Z</cp:lastPrinted>
  <dcterms:created xsi:type="dcterms:W3CDTF">2012-10-17T06:04:49Z</dcterms:created>
  <dcterms:modified xsi:type="dcterms:W3CDTF">2016-02-18T12:11:53Z</dcterms:modified>
</cp:coreProperties>
</file>